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isely.gomes\Desktop\"/>
    </mc:Choice>
  </mc:AlternateContent>
  <bookViews>
    <workbookView xWindow="0" yWindow="0" windowWidth="28800" windowHeight="12300" activeTab="4"/>
  </bookViews>
  <sheets>
    <sheet name="Planilha1" sheetId="1" r:id="rId1"/>
    <sheet name="Planilha2" sheetId="2" r:id="rId2"/>
    <sheet name="Gráf1" sheetId="7" r:id="rId3"/>
    <sheet name="Imagem TD" sheetId="5" r:id="rId4"/>
    <sheet name="Planilha3" sheetId="6" r:id="rId5"/>
  </sheets>
  <definedNames>
    <definedName name="_xlnm._FilterDatabase" localSheetId="0" hidden="1">Planilha1!$A$1:$I$332</definedName>
    <definedName name="_xlnm.Extract" localSheetId="0">Planilha1!$N$9:$V$9</definedName>
    <definedName name="_xlnm.Criteria" localSheetId="0">Planilha1!$N$2:$O$3</definedName>
  </definedNames>
  <calcPr calcId="162913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L12" i="1"/>
  <c r="L13" i="1"/>
  <c r="L14" i="1"/>
  <c r="L10" i="1"/>
  <c r="L3" i="1"/>
  <c r="L4" i="1"/>
  <c r="L5" i="1"/>
  <c r="L6" i="1"/>
  <c r="L2" i="1"/>
  <c r="C17" i="2" l="1"/>
  <c r="D17" i="2"/>
  <c r="E17" i="2" s="1"/>
  <c r="C18" i="2"/>
  <c r="D18" i="2"/>
  <c r="E18" i="2" s="1"/>
  <c r="C19" i="2"/>
  <c r="D19" i="2"/>
  <c r="E19" i="2" s="1"/>
  <c r="C20" i="2"/>
  <c r="D20" i="2"/>
  <c r="E20" i="2" s="1"/>
  <c r="C21" i="2"/>
  <c r="D21" i="2"/>
  <c r="E21" i="2" s="1"/>
  <c r="C22" i="2"/>
  <c r="D22" i="2"/>
  <c r="E22" i="2" s="1"/>
  <c r="C23" i="2"/>
  <c r="D23" i="2"/>
  <c r="E23" i="2" s="1"/>
  <c r="C24" i="2"/>
  <c r="D24" i="2"/>
  <c r="E24" i="2" s="1"/>
  <c r="C25" i="2"/>
  <c r="D25" i="2"/>
  <c r="E25" i="2" s="1"/>
  <c r="C26" i="2"/>
  <c r="D26" i="2"/>
  <c r="E26" i="2" s="1"/>
  <c r="C27" i="2"/>
  <c r="D27" i="2"/>
  <c r="E27" i="2" s="1"/>
  <c r="C28" i="2"/>
  <c r="D28" i="2"/>
  <c r="E28" i="2" s="1"/>
  <c r="C29" i="2"/>
  <c r="D29" i="2"/>
  <c r="E29" i="2" s="1"/>
  <c r="C30" i="2"/>
  <c r="D30" i="2"/>
  <c r="E30" i="2" s="1"/>
  <c r="C31" i="2"/>
  <c r="D31" i="2"/>
  <c r="E31" i="2" s="1"/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2" i="2"/>
  <c r="D3" i="2" l="1"/>
  <c r="E3" i="2" s="1"/>
  <c r="D4" i="2"/>
  <c r="E4" i="2" s="1"/>
  <c r="D5" i="2"/>
  <c r="E5" i="2" s="1"/>
  <c r="D6" i="2"/>
  <c r="E6" i="2" s="1"/>
  <c r="D7" i="2"/>
  <c r="E7" i="2" s="1"/>
  <c r="D8" i="2"/>
  <c r="E8" i="2" s="1"/>
  <c r="D9" i="2"/>
  <c r="E9" i="2" s="1"/>
  <c r="D10" i="2"/>
  <c r="E10" i="2" s="1"/>
  <c r="D11" i="2"/>
  <c r="E11" i="2" s="1"/>
  <c r="D12" i="2"/>
  <c r="E12" i="2" s="1"/>
  <c r="D13" i="2"/>
  <c r="E13" i="2" s="1"/>
  <c r="D14" i="2"/>
  <c r="E14" i="2" s="1"/>
  <c r="D15" i="2"/>
  <c r="E15" i="2" s="1"/>
  <c r="D16" i="2"/>
  <c r="E16" i="2" s="1"/>
  <c r="D2" i="2"/>
  <c r="E2" i="2" s="1"/>
  <c r="I2" i="2" l="1"/>
  <c r="I3" i="2"/>
  <c r="I4" i="2" l="1"/>
</calcChain>
</file>

<file path=xl/sharedStrings.xml><?xml version="1.0" encoding="utf-8"?>
<sst xmlns="http://schemas.openxmlformats.org/spreadsheetml/2006/main" count="2163" uniqueCount="611">
  <si>
    <t>Produto</t>
  </si>
  <si>
    <t>Modalidade</t>
  </si>
  <si>
    <t>MF</t>
  </si>
  <si>
    <t>Status</t>
  </si>
  <si>
    <t>PRE</t>
  </si>
  <si>
    <t>Aprovado</t>
  </si>
  <si>
    <t>Reprovado</t>
  </si>
  <si>
    <t>Total</t>
  </si>
  <si>
    <t>EAD</t>
  </si>
  <si>
    <t>Data</t>
  </si>
  <si>
    <t>Thiago</t>
  </si>
  <si>
    <t>Bruno</t>
  </si>
  <si>
    <t>Rafael</t>
  </si>
  <si>
    <t>Fernanda</t>
  </si>
  <si>
    <t>Mariana</t>
  </si>
  <si>
    <t>Código</t>
  </si>
  <si>
    <t>Qtd vendida</t>
  </si>
  <si>
    <t>Loja</t>
  </si>
  <si>
    <t>Preço unitário</t>
  </si>
  <si>
    <t>Nome</t>
  </si>
  <si>
    <t>Sobrenome</t>
  </si>
  <si>
    <t>Meio de compra</t>
  </si>
  <si>
    <t>BE62EF398</t>
  </si>
  <si>
    <t>Webcam</t>
  </si>
  <si>
    <t>Goiânia - GO</t>
  </si>
  <si>
    <t>Julia</t>
  </si>
  <si>
    <t>Barbosa</t>
  </si>
  <si>
    <t>Comp.</t>
  </si>
  <si>
    <t>KL23HV230</t>
  </si>
  <si>
    <t>Pendrive</t>
  </si>
  <si>
    <t>Campinas - SP</t>
  </si>
  <si>
    <t>Victor</t>
  </si>
  <si>
    <t>Araujo</t>
  </si>
  <si>
    <t>Cel.</t>
  </si>
  <si>
    <t>TY43RW156</t>
  </si>
  <si>
    <t>Iphone</t>
  </si>
  <si>
    <t>Belo Horizonte - MG</t>
  </si>
  <si>
    <t>Rodrigo</t>
  </si>
  <si>
    <t>Barros</t>
  </si>
  <si>
    <t>PE51QQ555</t>
  </si>
  <si>
    <t>Smartwatch</t>
  </si>
  <si>
    <t>Nova Iguaçu - RJ</t>
  </si>
  <si>
    <t>Caio</t>
  </si>
  <si>
    <t>Campos</t>
  </si>
  <si>
    <t>VJ23TK540</t>
  </si>
  <si>
    <t>Recife - PE</t>
  </si>
  <si>
    <t>Guilherme</t>
  </si>
  <si>
    <t>Carvalho</t>
  </si>
  <si>
    <t>VL40ZQ841</t>
  </si>
  <si>
    <t>Guarulhos - SP</t>
  </si>
  <si>
    <t>Arthur</t>
  </si>
  <si>
    <t>Berto</t>
  </si>
  <si>
    <t>VO55BX774</t>
  </si>
  <si>
    <t>Televisão</t>
  </si>
  <si>
    <t>Porto Alegre - RS</t>
  </si>
  <si>
    <t>Ananda</t>
  </si>
  <si>
    <t>Boaventura</t>
  </si>
  <si>
    <t>IT16DP968</t>
  </si>
  <si>
    <t>Niterói - RJ</t>
  </si>
  <si>
    <t>Pedro</t>
  </si>
  <si>
    <t>Cracco</t>
  </si>
  <si>
    <t>JI65WJ943</t>
  </si>
  <si>
    <t>Curitiba - PR</t>
  </si>
  <si>
    <t>Castro</t>
  </si>
  <si>
    <t>UC81PE535</t>
  </si>
  <si>
    <t>São Paulo - SP</t>
  </si>
  <si>
    <t>Rebeca</t>
  </si>
  <si>
    <t>Cavalcante</t>
  </si>
  <si>
    <t>UR59LR112</t>
  </si>
  <si>
    <t>Rio de Janeiro - RJ</t>
  </si>
  <si>
    <t>Dantas</t>
  </si>
  <si>
    <t>OO98YJ160</t>
  </si>
  <si>
    <t>Salvador - BA</t>
  </si>
  <si>
    <t>Bruna</t>
  </si>
  <si>
    <t>Fagundes</t>
  </si>
  <si>
    <t>WX82XG160</t>
  </si>
  <si>
    <t>João</t>
  </si>
  <si>
    <t>Dolabella</t>
  </si>
  <si>
    <t>DD58LP789</t>
  </si>
  <si>
    <t>Lívia</t>
  </si>
  <si>
    <t>Ferreira</t>
  </si>
  <si>
    <t>VR89SX883</t>
  </si>
  <si>
    <t>Camilla</t>
  </si>
  <si>
    <t>Gonçalves</t>
  </si>
  <si>
    <t>DP21FX851</t>
  </si>
  <si>
    <t>Danilo</t>
  </si>
  <si>
    <t>Marson</t>
  </si>
  <si>
    <t>HI74DO582</t>
  </si>
  <si>
    <t>Patrícia</t>
  </si>
  <si>
    <t>Marques</t>
  </si>
  <si>
    <t>NE15ZV184</t>
  </si>
  <si>
    <t>Caroll</t>
  </si>
  <si>
    <t>Machado</t>
  </si>
  <si>
    <t>XT15ZV355</t>
  </si>
  <si>
    <t>Rilson</t>
  </si>
  <si>
    <t>Lins</t>
  </si>
  <si>
    <t>DV42TQ703</t>
  </si>
  <si>
    <t>Thaís</t>
  </si>
  <si>
    <t>Mazzaropi</t>
  </si>
  <si>
    <t>JH52GK184</t>
  </si>
  <si>
    <t>Rogério</t>
  </si>
  <si>
    <t>Martins</t>
  </si>
  <si>
    <t>PO68CV352</t>
  </si>
  <si>
    <t>Erick</t>
  </si>
  <si>
    <t>Matos</t>
  </si>
  <si>
    <t>YV20DU990</t>
  </si>
  <si>
    <t>Marcelo</t>
  </si>
  <si>
    <t>Monteiro</t>
  </si>
  <si>
    <t>EY51CV158</t>
  </si>
  <si>
    <t>Fillipe</t>
  </si>
  <si>
    <t>Moraes</t>
  </si>
  <si>
    <t>FK48JI937</t>
  </si>
  <si>
    <t>Henrique</t>
  </si>
  <si>
    <t>Müller</t>
  </si>
  <si>
    <t>SK49RJ322</t>
  </si>
  <si>
    <t>Daniel</t>
  </si>
  <si>
    <t>Montenegro</t>
  </si>
  <si>
    <t>YL62GB925</t>
  </si>
  <si>
    <t>Gustavo</t>
  </si>
  <si>
    <t>Moscovis</t>
  </si>
  <si>
    <t>NH60PA127</t>
  </si>
  <si>
    <t>José</t>
  </si>
  <si>
    <t>Oliveira</t>
  </si>
  <si>
    <t>TG57YB564</t>
  </si>
  <si>
    <t>Pereira</t>
  </si>
  <si>
    <t>ZV19VQ405</t>
  </si>
  <si>
    <t>Carlos</t>
  </si>
  <si>
    <t>Paulino</t>
  </si>
  <si>
    <t>FH46MZ505</t>
  </si>
  <si>
    <t>Larissa</t>
  </si>
  <si>
    <t>Ramos</t>
  </si>
  <si>
    <t>QA92MZ279</t>
  </si>
  <si>
    <t>Prado</t>
  </si>
  <si>
    <t>XD64WE595</t>
  </si>
  <si>
    <t>Pinheiro</t>
  </si>
  <si>
    <t>BU92FX317</t>
  </si>
  <si>
    <t>Rosa</t>
  </si>
  <si>
    <t>FD64IH382</t>
  </si>
  <si>
    <t>Caroline</t>
  </si>
  <si>
    <t>Ribeiro</t>
  </si>
  <si>
    <t>BO59CI102</t>
  </si>
  <si>
    <t>Santos</t>
  </si>
  <si>
    <t>FF13EE855</t>
  </si>
  <si>
    <t>Thayna</t>
  </si>
  <si>
    <t>Schumacher</t>
  </si>
  <si>
    <t>NL69ZD466</t>
  </si>
  <si>
    <t>Luis</t>
  </si>
  <si>
    <t>Silva</t>
  </si>
  <si>
    <t>TI48VA730</t>
  </si>
  <si>
    <t>Júlia</t>
  </si>
  <si>
    <t>Sousa</t>
  </si>
  <si>
    <t>FY92JL175</t>
  </si>
  <si>
    <t>Jéssica</t>
  </si>
  <si>
    <t>Trindade</t>
  </si>
  <si>
    <t>GJ24BR951</t>
  </si>
  <si>
    <t>Sthefeson</t>
  </si>
  <si>
    <t>Vargas</t>
  </si>
  <si>
    <t>AA10VT616</t>
  </si>
  <si>
    <t>Vilela</t>
  </si>
  <si>
    <t>DY78HZ690</t>
  </si>
  <si>
    <t>Ives</t>
  </si>
  <si>
    <t>GV32GU348</t>
  </si>
  <si>
    <t>Andrade</t>
  </si>
  <si>
    <t>RU63OK568</t>
  </si>
  <si>
    <t>Karoline</t>
  </si>
  <si>
    <t>Almeida</t>
  </si>
  <si>
    <t>EK74SK317</t>
  </si>
  <si>
    <t>Fabio</t>
  </si>
  <si>
    <t>OA43CJ881</t>
  </si>
  <si>
    <t>TN67TF452</t>
  </si>
  <si>
    <t>Tiago</t>
  </si>
  <si>
    <t>Barcellos</t>
  </si>
  <si>
    <t>YE15DM718</t>
  </si>
  <si>
    <t>Felipe</t>
  </si>
  <si>
    <t>LL24KH493</t>
  </si>
  <si>
    <t>LS86EI242</t>
  </si>
  <si>
    <t>Tadeu</t>
  </si>
  <si>
    <t>QD58HU388</t>
  </si>
  <si>
    <t>AQ10AU379</t>
  </si>
  <si>
    <t>VZ68EM752</t>
  </si>
  <si>
    <t>Gabriel</t>
  </si>
  <si>
    <t>WS51HA891</t>
  </si>
  <si>
    <t>Wen</t>
  </si>
  <si>
    <t>YL76FX358</t>
  </si>
  <si>
    <t>EA46KA895</t>
  </si>
  <si>
    <t>Juan</t>
  </si>
  <si>
    <t>Evelyn</t>
  </si>
  <si>
    <t>GZ17FO102</t>
  </si>
  <si>
    <t>Lázaro</t>
  </si>
  <si>
    <t>Duarte</t>
  </si>
  <si>
    <t>KQ20CO331</t>
  </si>
  <si>
    <t>PT76DU730</t>
  </si>
  <si>
    <t>Diogo</t>
  </si>
  <si>
    <t>Ferraz</t>
  </si>
  <si>
    <t>DO73AI685</t>
  </si>
  <si>
    <t>Beatriz</t>
  </si>
  <si>
    <t>DS56HR869</t>
  </si>
  <si>
    <t>Bernard</t>
  </si>
  <si>
    <t>Johnson</t>
  </si>
  <si>
    <t>OB38OD274</t>
  </si>
  <si>
    <t>BG86GJ300</t>
  </si>
  <si>
    <t>Priscila</t>
  </si>
  <si>
    <t>II73JC840</t>
  </si>
  <si>
    <t>Alex</t>
  </si>
  <si>
    <t>PZ83LX913</t>
  </si>
  <si>
    <t>TF85QG822</t>
  </si>
  <si>
    <t>Hiaiune</t>
  </si>
  <si>
    <t>IM55GQ579</t>
  </si>
  <si>
    <t>Maria</t>
  </si>
  <si>
    <t>JK42RY110</t>
  </si>
  <si>
    <t>Ana</t>
  </si>
  <si>
    <t>PK16MZ899</t>
  </si>
  <si>
    <t>Renan</t>
  </si>
  <si>
    <t>MJ82AD121</t>
  </si>
  <si>
    <t>Michelle</t>
  </si>
  <si>
    <t>PF25JN821</t>
  </si>
  <si>
    <t>RI25MK278</t>
  </si>
  <si>
    <t>KW89EM974</t>
  </si>
  <si>
    <t>Amanda</t>
  </si>
  <si>
    <t>OZ88IT676</t>
  </si>
  <si>
    <t>Thays</t>
  </si>
  <si>
    <t>PG56GJ824</t>
  </si>
  <si>
    <t>PO18CI964</t>
  </si>
  <si>
    <t>Paiva</t>
  </si>
  <si>
    <t>BK21CT373</t>
  </si>
  <si>
    <t>Rezende</t>
  </si>
  <si>
    <t>EK37CA812</t>
  </si>
  <si>
    <t>Vitor</t>
  </si>
  <si>
    <t>Rezendo</t>
  </si>
  <si>
    <t>OE49YP946</t>
  </si>
  <si>
    <t>Mateus</t>
  </si>
  <si>
    <t>QG23SH502</t>
  </si>
  <si>
    <t>Anna</t>
  </si>
  <si>
    <t>UK52BB752</t>
  </si>
  <si>
    <t>Miguel</t>
  </si>
  <si>
    <t>Santana</t>
  </si>
  <si>
    <t>XZ16TX952</t>
  </si>
  <si>
    <t>Thomaz</t>
  </si>
  <si>
    <t>HM63UZ575</t>
  </si>
  <si>
    <t>Marina</t>
  </si>
  <si>
    <t>Souza</t>
  </si>
  <si>
    <t>HO22MA487</t>
  </si>
  <si>
    <t>Mayara</t>
  </si>
  <si>
    <t>TL24AO903</t>
  </si>
  <si>
    <t>Lucas</t>
  </si>
  <si>
    <t>DV60IA141</t>
  </si>
  <si>
    <t>UD10BS846</t>
  </si>
  <si>
    <t>ZE88LU838</t>
  </si>
  <si>
    <t>Ylana</t>
  </si>
  <si>
    <t>DU27GR522</t>
  </si>
  <si>
    <t>Anderson</t>
  </si>
  <si>
    <t>LE48TW916</t>
  </si>
  <si>
    <t>RW39NJ252</t>
  </si>
  <si>
    <t>Juliana</t>
  </si>
  <si>
    <t>YM39HQ337</t>
  </si>
  <si>
    <t>FU45ZQ642</t>
  </si>
  <si>
    <t>RX51PN669</t>
  </si>
  <si>
    <t>Matheus</t>
  </si>
  <si>
    <t>SE21IH779</t>
  </si>
  <si>
    <t>LQ30EE323</t>
  </si>
  <si>
    <t>QU18NH982</t>
  </si>
  <si>
    <t>SS53OB762</t>
  </si>
  <si>
    <t>Milena</t>
  </si>
  <si>
    <t>EH93OI895</t>
  </si>
  <si>
    <t>Jonatas</t>
  </si>
  <si>
    <t>LA94LV626</t>
  </si>
  <si>
    <t>Camila</t>
  </si>
  <si>
    <t>RB53OL640</t>
  </si>
  <si>
    <t>Lais</t>
  </si>
  <si>
    <t>UQ18QO815</t>
  </si>
  <si>
    <t>Carolina</t>
  </si>
  <si>
    <t>DG23AD440</t>
  </si>
  <si>
    <t>Sandy</t>
  </si>
  <si>
    <t>EN49VM745</t>
  </si>
  <si>
    <t>Luiz</t>
  </si>
  <si>
    <t>HH33FX670</t>
  </si>
  <si>
    <t>KA16WK946</t>
  </si>
  <si>
    <t>BI76VP505</t>
  </si>
  <si>
    <t>Livia</t>
  </si>
  <si>
    <t>DY82XM135</t>
  </si>
  <si>
    <t>Izabel</t>
  </si>
  <si>
    <t>HH74UP902</t>
  </si>
  <si>
    <t>Adriana</t>
  </si>
  <si>
    <t>IP29WF130</t>
  </si>
  <si>
    <t>Gabrielle</t>
  </si>
  <si>
    <t>HN17LS481</t>
  </si>
  <si>
    <t>Aline</t>
  </si>
  <si>
    <t>HZ76HE372</t>
  </si>
  <si>
    <t>NE38HG247</t>
  </si>
  <si>
    <t>Nathalia</t>
  </si>
  <si>
    <t>QH49GU439</t>
  </si>
  <si>
    <t>VE12JM769</t>
  </si>
  <si>
    <t>WI55KV498</t>
  </si>
  <si>
    <t>XJ86NY233</t>
  </si>
  <si>
    <t>YJ11LT954</t>
  </si>
  <si>
    <t>EX19SZ473</t>
  </si>
  <si>
    <t>FI21EH772</t>
  </si>
  <si>
    <t>MH91ZO683</t>
  </si>
  <si>
    <t>Rachel</t>
  </si>
  <si>
    <t>VR88QZ199</t>
  </si>
  <si>
    <t>AC87FN404</t>
  </si>
  <si>
    <t>Luiza</t>
  </si>
  <si>
    <t>PE27SG984</t>
  </si>
  <si>
    <t>Camille</t>
  </si>
  <si>
    <t>TE58ZF934</t>
  </si>
  <si>
    <t>GW81UT987</t>
  </si>
  <si>
    <t>Antônio</t>
  </si>
  <si>
    <t>OD52TC485</t>
  </si>
  <si>
    <t>PI46AJ342</t>
  </si>
  <si>
    <t>ZT45CC221</t>
  </si>
  <si>
    <t>PM27JC363</t>
  </si>
  <si>
    <t>RZ59DX569</t>
  </si>
  <si>
    <t>TY54CP202</t>
  </si>
  <si>
    <t>WH76MV816</t>
  </si>
  <si>
    <t>Isabela</t>
  </si>
  <si>
    <t>JH10QL499</t>
  </si>
  <si>
    <t>RQ69QC161</t>
  </si>
  <si>
    <t>TG23DG816</t>
  </si>
  <si>
    <t>Paola</t>
  </si>
  <si>
    <t>VB68HJ389</t>
  </si>
  <si>
    <t>Leandro</t>
  </si>
  <si>
    <t>BR91AM699</t>
  </si>
  <si>
    <t>SV16IA556</t>
  </si>
  <si>
    <t>Chan</t>
  </si>
  <si>
    <t>VT16KM283</t>
  </si>
  <si>
    <t>Letícia</t>
  </si>
  <si>
    <t>ZG55NE608</t>
  </si>
  <si>
    <t>Vasconcelos</t>
  </si>
  <si>
    <t>HO38YQ389</t>
  </si>
  <si>
    <t>OF83ND581</t>
  </si>
  <si>
    <t>Jackson</t>
  </si>
  <si>
    <t>UP52YW932</t>
  </si>
  <si>
    <t>NJ71MZ946</t>
  </si>
  <si>
    <t>RD69AK763</t>
  </si>
  <si>
    <t>WY65AX727</t>
  </si>
  <si>
    <t>YZ89DM479</t>
  </si>
  <si>
    <t>FU94KZ503</t>
  </si>
  <si>
    <t>FZ58DX703</t>
  </si>
  <si>
    <t>Isabel</t>
  </si>
  <si>
    <t>RM63BM821</t>
  </si>
  <si>
    <t>VA16ZL908</t>
  </si>
  <si>
    <t>LU23BB266</t>
  </si>
  <si>
    <t>QR46YE363</t>
  </si>
  <si>
    <t>XP99DI764</t>
  </si>
  <si>
    <t>YM80QX331</t>
  </si>
  <si>
    <t>GG29CS855</t>
  </si>
  <si>
    <t>MB71AY395</t>
  </si>
  <si>
    <t>Myllena</t>
  </si>
  <si>
    <t>SV77AR846</t>
  </si>
  <si>
    <t>VX21UC103</t>
  </si>
  <si>
    <t>Breno</t>
  </si>
  <si>
    <t>DR57SD953</t>
  </si>
  <si>
    <t>VD65MM599</t>
  </si>
  <si>
    <t>André</t>
  </si>
  <si>
    <t>WP65NT688</t>
  </si>
  <si>
    <t>Luíza</t>
  </si>
  <si>
    <t>XJ57XT858</t>
  </si>
  <si>
    <t>NF71JY965</t>
  </si>
  <si>
    <t>PU81GZ272</t>
  </si>
  <si>
    <t>YT17WK130</t>
  </si>
  <si>
    <t>ZJ45NJ136</t>
  </si>
  <si>
    <t>Brenno</t>
  </si>
  <si>
    <t>BE72VO840</t>
  </si>
  <si>
    <t>Thainá</t>
  </si>
  <si>
    <t>GU52IT384</t>
  </si>
  <si>
    <t>Gabriela</t>
  </si>
  <si>
    <t>LB66SO323</t>
  </si>
  <si>
    <t>RZ13QY153</t>
  </si>
  <si>
    <t>Joana</t>
  </si>
  <si>
    <t>HE99CG195</t>
  </si>
  <si>
    <t>Diego</t>
  </si>
  <si>
    <t>MH49EV283</t>
  </si>
  <si>
    <t>OW24QI280</t>
  </si>
  <si>
    <t>VX64FZ397</t>
  </si>
  <si>
    <t>EX80QO354</t>
  </si>
  <si>
    <t>FM29OX787</t>
  </si>
  <si>
    <t>Manuela</t>
  </si>
  <si>
    <t>IF67YW248</t>
  </si>
  <si>
    <t>Daniela</t>
  </si>
  <si>
    <t>ZG39SK390</t>
  </si>
  <si>
    <t>DB75MD257</t>
  </si>
  <si>
    <t>Bianca</t>
  </si>
  <si>
    <t>FU89RR105</t>
  </si>
  <si>
    <t>Maike</t>
  </si>
  <si>
    <t>NU66TN294</t>
  </si>
  <si>
    <t>ZO67CC931</t>
  </si>
  <si>
    <t>Raíssa</t>
  </si>
  <si>
    <t>OJ87VF653</t>
  </si>
  <si>
    <t>PA64KB974</t>
  </si>
  <si>
    <t>Leonardo</t>
  </si>
  <si>
    <t>TC37XU862</t>
  </si>
  <si>
    <t>VC65YA464</t>
  </si>
  <si>
    <t>AC96IN622</t>
  </si>
  <si>
    <t>DY52YU613</t>
  </si>
  <si>
    <t>GT80LD779</t>
  </si>
  <si>
    <t>WJ98WT519</t>
  </si>
  <si>
    <t>BA98MG876</t>
  </si>
  <si>
    <t>DN55NM635</t>
  </si>
  <si>
    <t>SG13CH148</t>
  </si>
  <si>
    <t>WS34HG681</t>
  </si>
  <si>
    <t>BR19JG253</t>
  </si>
  <si>
    <t>MC69EJ758</t>
  </si>
  <si>
    <t>RR91LW979</t>
  </si>
  <si>
    <t>Julie</t>
  </si>
  <si>
    <t>XI75FS198</t>
  </si>
  <si>
    <t>CN65TA916</t>
  </si>
  <si>
    <t>Rubens</t>
  </si>
  <si>
    <t>IB60AZ424</t>
  </si>
  <si>
    <t>TD13ZJ555</t>
  </si>
  <si>
    <t>VZ84FJ787</t>
  </si>
  <si>
    <t>EB53VG452</t>
  </si>
  <si>
    <t>Nathan</t>
  </si>
  <si>
    <t>JY88BU762</t>
  </si>
  <si>
    <t>Eduardo</t>
  </si>
  <si>
    <t>TF12BS470</t>
  </si>
  <si>
    <t>TY58SG706</t>
  </si>
  <si>
    <t>AN12BE354</t>
  </si>
  <si>
    <t>FI96XL110</t>
  </si>
  <si>
    <t>IK59IA602</t>
  </si>
  <si>
    <t>NF10GX414</t>
  </si>
  <si>
    <t>CP93PC813</t>
  </si>
  <si>
    <t>JK44DX142</t>
  </si>
  <si>
    <t>Vittorio</t>
  </si>
  <si>
    <t>SP72GB796</t>
  </si>
  <si>
    <t>SP76TN517</t>
  </si>
  <si>
    <t>Raphael</t>
  </si>
  <si>
    <t>DY69RK284</t>
  </si>
  <si>
    <t>EO82VL302</t>
  </si>
  <si>
    <t>LM47RD882</t>
  </si>
  <si>
    <t>Samara</t>
  </si>
  <si>
    <t>VA76HG389</t>
  </si>
  <si>
    <t>CH98PL849</t>
  </si>
  <si>
    <t>Giovana</t>
  </si>
  <si>
    <t>OS41CK149</t>
  </si>
  <si>
    <t>Natalia</t>
  </si>
  <si>
    <t>PO36YP319</t>
  </si>
  <si>
    <t>XU42JG645</t>
  </si>
  <si>
    <t>DD51ET718</t>
  </si>
  <si>
    <t>Gabriella</t>
  </si>
  <si>
    <t>IE22AR461</t>
  </si>
  <si>
    <t>JO93GO449</t>
  </si>
  <si>
    <t>ZK28SE163</t>
  </si>
  <si>
    <t>Deysiane</t>
  </si>
  <si>
    <t>QP58TG389</t>
  </si>
  <si>
    <t>Joao</t>
  </si>
  <si>
    <t>RM96MT943</t>
  </si>
  <si>
    <t>Raissa</t>
  </si>
  <si>
    <t>SP71EA255</t>
  </si>
  <si>
    <t>Natália</t>
  </si>
  <si>
    <t>WZ52EF340</t>
  </si>
  <si>
    <t>HX95DL389</t>
  </si>
  <si>
    <t>Iuri</t>
  </si>
  <si>
    <t>IW12CN540</t>
  </si>
  <si>
    <t>LV75JV518</t>
  </si>
  <si>
    <t>QN56PW773</t>
  </si>
  <si>
    <t>Giovanna</t>
  </si>
  <si>
    <t>GB63QZ367</t>
  </si>
  <si>
    <t>GX45OF247</t>
  </si>
  <si>
    <t>Melissa</t>
  </si>
  <si>
    <t>HE73JA511</t>
  </si>
  <si>
    <t>UN67HB540</t>
  </si>
  <si>
    <t>JR33WT683</t>
  </si>
  <si>
    <t>Jorge</t>
  </si>
  <si>
    <t>MI68TL688</t>
  </si>
  <si>
    <t>Isabelle</t>
  </si>
  <si>
    <t>MK23IQ872</t>
  </si>
  <si>
    <t>SR62HT765</t>
  </si>
  <si>
    <t>CW75SZ541</t>
  </si>
  <si>
    <t>Wendela</t>
  </si>
  <si>
    <t>LW63QV149</t>
  </si>
  <si>
    <t>VG46YD887</t>
  </si>
  <si>
    <t>Paula</t>
  </si>
  <si>
    <t>YQ29UE420</t>
  </si>
  <si>
    <t>Yasmim</t>
  </si>
  <si>
    <t>FC99WL208</t>
  </si>
  <si>
    <t>LI98YR926</t>
  </si>
  <si>
    <t>OP12RS243</t>
  </si>
  <si>
    <t>TS71XE859</t>
  </si>
  <si>
    <t>IJ71GL706</t>
  </si>
  <si>
    <t>Carla</t>
  </si>
  <si>
    <t>KE79UG396</t>
  </si>
  <si>
    <t>Silvio</t>
  </si>
  <si>
    <t>QT30EL937</t>
  </si>
  <si>
    <t>Katharina</t>
  </si>
  <si>
    <t>TS98WU412</t>
  </si>
  <si>
    <t>BC49AI787</t>
  </si>
  <si>
    <t>FL11XN446</t>
  </si>
  <si>
    <t>HD87UT454</t>
  </si>
  <si>
    <t>WD87RA813</t>
  </si>
  <si>
    <t>PY82QN327</t>
  </si>
  <si>
    <t>RA27TF915</t>
  </si>
  <si>
    <t>WR64WZ142</t>
  </si>
  <si>
    <t>XN69XO804</t>
  </si>
  <si>
    <t>BZ77LX169</t>
  </si>
  <si>
    <t>MM96XO801</t>
  </si>
  <si>
    <t>PQ57VD609</t>
  </si>
  <si>
    <t>Thayane</t>
  </si>
  <si>
    <t>ZU61MC281</t>
  </si>
  <si>
    <t>Isabella</t>
  </si>
  <si>
    <t>IF19UE245</t>
  </si>
  <si>
    <t>LG67ZI918</t>
  </si>
  <si>
    <t>NZ11ZR728</t>
  </si>
  <si>
    <t>RB98FX342</t>
  </si>
  <si>
    <t>Stefan</t>
  </si>
  <si>
    <t>DI87NS133</t>
  </si>
  <si>
    <t>Alessandra</t>
  </si>
  <si>
    <t>LP95YN945</t>
  </si>
  <si>
    <t>LU48UO533</t>
  </si>
  <si>
    <t>PV40XP580</t>
  </si>
  <si>
    <t>EQ84RP719</t>
  </si>
  <si>
    <t>JU50JR773</t>
  </si>
  <si>
    <t>Thales</t>
  </si>
  <si>
    <t>PF69GO641</t>
  </si>
  <si>
    <t>VU37AU104</t>
  </si>
  <si>
    <t>EK97AX897</t>
  </si>
  <si>
    <t>OW35UR824</t>
  </si>
  <si>
    <t>WT85BM210</t>
  </si>
  <si>
    <t>YP19ON597</t>
  </si>
  <si>
    <t>ND64VD699</t>
  </si>
  <si>
    <t>PF31YW597</t>
  </si>
  <si>
    <t>Roberto</t>
  </si>
  <si>
    <t>TJ34SZ959</t>
  </si>
  <si>
    <t>ZT82IG719</t>
  </si>
  <si>
    <t>VJ91QX305</t>
  </si>
  <si>
    <t>Marcos</t>
  </si>
  <si>
    <t>ZD50AY701</t>
  </si>
  <si>
    <t>GX74AM346</t>
  </si>
  <si>
    <t>SN55QP367</t>
  </si>
  <si>
    <t>EH85IF472</t>
  </si>
  <si>
    <t>KN69XB206</t>
  </si>
  <si>
    <t>Elaine</t>
  </si>
  <si>
    <t>AF69FW294</t>
  </si>
  <si>
    <t>JK56SC645</t>
  </si>
  <si>
    <t>Alexandre</t>
  </si>
  <si>
    <t>KU77EC484</t>
  </si>
  <si>
    <t>WQ28MZ927</t>
  </si>
  <si>
    <t>IV74TH830</t>
  </si>
  <si>
    <t>NK52IC954</t>
  </si>
  <si>
    <t>Natali</t>
  </si>
  <si>
    <t>VN86RL118</t>
  </si>
  <si>
    <t>XG35RF938</t>
  </si>
  <si>
    <t>BC53GR751</t>
  </si>
  <si>
    <t>OR46VJ728</t>
  </si>
  <si>
    <t>QG31UK592</t>
  </si>
  <si>
    <t>QP55HU836</t>
  </si>
  <si>
    <t>LN35VB868</t>
  </si>
  <si>
    <t>QO79QD291</t>
  </si>
  <si>
    <t>RK61VT945</t>
  </si>
  <si>
    <t>Vanessa</t>
  </si>
  <si>
    <t>WS91ZG706</t>
  </si>
  <si>
    <t>CN69GI908</t>
  </si>
  <si>
    <t>GY54DR581</t>
  </si>
  <si>
    <t>HS49KH557</t>
  </si>
  <si>
    <t>MA76NA867</t>
  </si>
  <si>
    <t>AU75NA471</t>
  </si>
  <si>
    <t>AW66PY186</t>
  </si>
  <si>
    <t>JW11JS326</t>
  </si>
  <si>
    <t>XH27YI770</t>
  </si>
  <si>
    <t>DJ20BK440</t>
  </si>
  <si>
    <t>Jessica</t>
  </si>
  <si>
    <t>HI13JK915</t>
  </si>
  <si>
    <t>UQ96NK472</t>
  </si>
  <si>
    <t>YI23YQ415</t>
  </si>
  <si>
    <t>AQ92CG944</t>
  </si>
  <si>
    <t>Giulia</t>
  </si>
  <si>
    <t>DU82YN342</t>
  </si>
  <si>
    <t>William</t>
  </si>
  <si>
    <t>IH38OV156</t>
  </si>
  <si>
    <t>XJ51AN277</t>
  </si>
  <si>
    <t>BV16VT130</t>
  </si>
  <si>
    <t>IP78OJ442</t>
  </si>
  <si>
    <t>Cláudio</t>
  </si>
  <si>
    <t>WV41GL102</t>
  </si>
  <si>
    <t>WY11FI327</t>
  </si>
  <si>
    <t>Matemática</t>
  </si>
  <si>
    <t>Faltas</t>
  </si>
  <si>
    <t>Carine Schmitt</t>
  </si>
  <si>
    <t>Paolo Accorti</t>
  </si>
  <si>
    <t>Lino Rodriguez</t>
  </si>
  <si>
    <t>Manuel Pereira</t>
  </si>
  <si>
    <t>Philip Cramer</t>
  </si>
  <si>
    <t>Michael Holz</t>
  </si>
  <si>
    <t>Giovanni Rovelli</t>
  </si>
  <si>
    <t>Martine Rancé</t>
  </si>
  <si>
    <t>Marie Bertrand</t>
  </si>
  <si>
    <t>Pedro Afonso</t>
  </si>
  <si>
    <t>Matti Karttunen</t>
  </si>
  <si>
    <t>Roland Mendel</t>
  </si>
  <si>
    <t>Catherine Dewey</t>
  </si>
  <si>
    <t>Hari Kumar</t>
  </si>
  <si>
    <t>Elizabeth Brown</t>
  </si>
  <si>
    <t>Yoshi Latimer</t>
  </si>
  <si>
    <t>Dominique Perrier</t>
  </si>
  <si>
    <t>Bernardo Batista</t>
  </si>
  <si>
    <t>Paula Parente</t>
  </si>
  <si>
    <t>Christina Berglund</t>
  </si>
  <si>
    <t>Lúcia Carvalho</t>
  </si>
  <si>
    <t>Anabela Domingues</t>
  </si>
  <si>
    <t>Jaime Yorres</t>
  </si>
  <si>
    <t>Helvetius Nagy</t>
  </si>
  <si>
    <t>Yoshi Tannamuri</t>
  </si>
  <si>
    <t>Sergio Gutiérrez</t>
  </si>
  <si>
    <t>Paul Henriot</t>
  </si>
  <si>
    <t>Henriette Pfalzheim</t>
  </si>
  <si>
    <t>Mary Saveley</t>
  </si>
  <si>
    <t>Zbyszek Piestrzeniewicz</t>
  </si>
  <si>
    <t>Totais de Alunos</t>
  </si>
  <si>
    <t>Rótulos de Coluna</t>
  </si>
  <si>
    <t>Total Geral</t>
  </si>
  <si>
    <t>Rótulos de Linha</t>
  </si>
  <si>
    <t>Soma de Qtd vendida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</si>
</sst>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&quot;R$&quot;\ 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9"/>
      <name val="Verdana"/>
      <family val="2"/>
    </font>
    <font>
      <sz val="11"/>
      <name val="Comic Sans MS"/>
      <family val="4"/>
    </font>
    <font>
      <b/>
      <sz val="11"/>
      <name val="Calibri"/>
      <family val="2"/>
    </font>
    <font>
      <sz val="11"/>
      <name val="Calibri"/>
      <family val="2"/>
    </font>
    <font>
      <b/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49" fontId="3" fillId="2" borderId="0" applyBorder="0" applyAlignment="0" applyProtection="0"/>
    <xf numFmtId="0" fontId="8" fillId="0" borderId="0"/>
  </cellStyleXfs>
  <cellXfs count="23">
    <xf numFmtId="0" fontId="0" fillId="0" borderId="0" xfId="0"/>
    <xf numFmtId="0" fontId="7" fillId="4" borderId="1" xfId="0" applyFont="1" applyFill="1" applyBorder="1" applyAlignment="1" applyProtection="1">
      <alignment horizontal="center" vertical="center"/>
      <protection locked="0" hidden="1"/>
    </xf>
    <xf numFmtId="165" fontId="7" fillId="4" borderId="1" xfId="0" applyNumberFormat="1" applyFont="1" applyFill="1" applyBorder="1" applyAlignment="1" applyProtection="1">
      <alignment horizontal="center" vertical="center"/>
      <protection locked="0" hidden="1"/>
    </xf>
    <xf numFmtId="0" fontId="4" fillId="0" borderId="0" xfId="0" applyFont="1" applyProtection="1">
      <protection locked="0" hidden="1"/>
    </xf>
    <xf numFmtId="0" fontId="0" fillId="0" borderId="1" xfId="0" applyBorder="1" applyAlignment="1" applyProtection="1">
      <alignment horizontal="center" vertical="center"/>
      <protection locked="0" hidden="1"/>
    </xf>
    <xf numFmtId="14" fontId="0" fillId="0" borderId="1" xfId="0" applyNumberFormat="1" applyBorder="1" applyAlignment="1" applyProtection="1">
      <alignment horizontal="center" vertical="center"/>
      <protection locked="0" hidden="1"/>
    </xf>
    <xf numFmtId="165" fontId="0" fillId="0" borderId="1" xfId="0" applyNumberFormat="1" applyBorder="1" applyAlignment="1" applyProtection="1">
      <alignment horizontal="center" vertical="center"/>
      <protection locked="0" hidden="1"/>
    </xf>
    <xf numFmtId="0" fontId="4" fillId="0" borderId="1" xfId="0" applyFont="1" applyBorder="1" applyProtection="1">
      <protection locked="0" hidden="1"/>
    </xf>
    <xf numFmtId="165" fontId="4" fillId="0" borderId="1" xfId="0" applyNumberFormat="1" applyFont="1" applyBorder="1" applyProtection="1">
      <protection locked="0" hidden="1"/>
    </xf>
    <xf numFmtId="0" fontId="0" fillId="0" borderId="0" xfId="0" applyProtection="1">
      <protection locked="0" hidden="1"/>
    </xf>
    <xf numFmtId="0" fontId="4" fillId="0" borderId="0" xfId="0" applyFont="1" applyAlignment="1" applyProtection="1">
      <alignment horizontal="center"/>
      <protection locked="0" hidden="1"/>
    </xf>
    <xf numFmtId="49" fontId="5" fillId="3" borderId="1" xfId="0" applyNumberFormat="1" applyFont="1" applyFill="1" applyBorder="1" applyAlignment="1" applyProtection="1">
      <alignment horizontal="center" vertical="center"/>
      <protection locked="0" hidden="1"/>
    </xf>
    <xf numFmtId="0" fontId="0" fillId="0" borderId="0" xfId="0" applyAlignment="1" applyProtection="1">
      <alignment vertical="center"/>
      <protection locked="0" hidden="1"/>
    </xf>
    <xf numFmtId="0" fontId="9" fillId="0" borderId="1" xfId="4" applyNumberFormat="1" applyFont="1" applyBorder="1" applyAlignment="1" applyProtection="1">
      <alignment horizontal="center"/>
      <protection locked="0" hidden="1"/>
    </xf>
    <xf numFmtId="0" fontId="6" fillId="0" borderId="1" xfId="0" applyFont="1" applyBorder="1" applyAlignment="1" applyProtection="1">
      <alignment horizontal="center" vertical="center"/>
      <protection locked="0" hidden="1"/>
    </xf>
    <xf numFmtId="164" fontId="0" fillId="0" borderId="1" xfId="0" applyNumberFormat="1" applyBorder="1" applyAlignment="1" applyProtection="1">
      <alignment horizontal="center" vertical="center"/>
      <protection locked="0" hidden="1"/>
    </xf>
    <xf numFmtId="0" fontId="0" fillId="0" borderId="1" xfId="0" applyBorder="1" applyAlignment="1" applyProtection="1">
      <alignment horizontal="left" vertical="center"/>
      <protection locked="0" hidden="1"/>
    </xf>
    <xf numFmtId="0" fontId="0" fillId="0" borderId="0" xfId="0" pivotButton="1" applyProtection="1">
      <protection locked="0" hidden="1"/>
    </xf>
    <xf numFmtId="0" fontId="0" fillId="0" borderId="0" xfId="0" applyAlignment="1" applyProtection="1">
      <alignment horizontal="left"/>
      <protection locked="0" hidden="1"/>
    </xf>
    <xf numFmtId="0" fontId="0" fillId="0" borderId="0" xfId="0" applyNumberFormat="1" applyProtection="1">
      <protection locked="0" hidden="1"/>
    </xf>
    <xf numFmtId="0" fontId="0" fillId="0" borderId="0" xfId="0" applyAlignment="1" applyProtection="1">
      <alignment horizontal="left" indent="1"/>
      <protection locked="0" hidden="1"/>
    </xf>
    <xf numFmtId="49" fontId="5" fillId="3" borderId="2" xfId="0" applyNumberFormat="1" applyFont="1" applyFill="1" applyBorder="1" applyAlignment="1" applyProtection="1">
      <alignment horizontal="center" vertical="center"/>
      <protection locked="0" hidden="1"/>
    </xf>
    <xf numFmtId="49" fontId="5" fillId="3" borderId="3" xfId="0" applyNumberFormat="1" applyFont="1" applyFill="1" applyBorder="1" applyAlignment="1" applyProtection="1">
      <alignment horizontal="center" vertical="center"/>
      <protection locked="0" hidden="1"/>
    </xf>
  </cellXfs>
  <cellStyles count="5">
    <cellStyle name="Normal" xfId="0" builtinId="0"/>
    <cellStyle name="Normal 2" xfId="2"/>
    <cellStyle name="Normal 3" xfId="1"/>
    <cellStyle name="Normal_Base_Contatos_Procv_Exemplo01" xfId="4"/>
    <cellStyle name="Style 22" xfId="3"/>
  </cellStyles>
  <dxfs count="13"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worksheet" Target="worksheets/sheet3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Totais de Alunos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5B9-4CD1-BF16-EF0CA70587D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5B9-4CD1-BF16-EF0CA70587D6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Planilha2!$H$2:$H$3</c:f>
              <c:strCache>
                <c:ptCount val="2"/>
                <c:pt idx="0">
                  <c:v>Aprovado</c:v>
                </c:pt>
                <c:pt idx="1">
                  <c:v>Reprovado</c:v>
                </c:pt>
              </c:strCache>
            </c:strRef>
          </c:cat>
          <c:val>
            <c:numRef>
              <c:f>Planilha2!$I$2:$I$3</c:f>
              <c:numCache>
                <c:formatCode>General</c:formatCode>
                <c:ptCount val="2"/>
                <c:pt idx="0">
                  <c:v>11</c:v>
                </c:pt>
                <c:pt idx="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B9-4CD1-BF16-EF0CA70587D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8" workbookViewId="0" zoomToFit="1"/>
  </sheetViews>
  <sheetProtection algorithmName="SHA-512" hashValue="uBPFbht2Eq1c6K9u3koUMdfDmwlRbsz5VJVzaidB5RXvrLIrXFne3W/id2f/l8DqZUhhKXkZH6QwGLMDIGMsuw==" saltValue="zWr/tKYzoKShIkfLod69UA==" spinCount="100000" content="1" objects="1"/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51066" cy="6023162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9526</xdr:rowOff>
    </xdr:from>
    <xdr:to>
      <xdr:col>11</xdr:col>
      <xdr:colOff>159544</xdr:colOff>
      <xdr:row>33</xdr:row>
      <xdr:rowOff>34926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6"/>
          <a:ext cx="6865144" cy="631190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abriel.soares" refreshedDate="45386.403058217591" createdVersion="6" refreshedVersion="6" minRefreshableVersion="3" recordCount="331">
  <cacheSource type="worksheet">
    <worksheetSource ref="A1:I332" sheet="Planilha1"/>
  </cacheSource>
  <cacheFields count="9">
    <cacheField name="Código" numFmtId="0">
      <sharedItems/>
    </cacheField>
    <cacheField name="Produto" numFmtId="0">
      <sharedItems count="5">
        <s v="Webcam"/>
        <s v="Pendrive"/>
        <s v="Iphone"/>
        <s v="Smartwatch"/>
        <s v="Televisão"/>
      </sharedItems>
    </cacheField>
    <cacheField name="Qtd vendida" numFmtId="0">
      <sharedItems containsSemiMixedTypes="0" containsString="0" containsNumber="1" containsInteger="1" minValue="1" maxValue="8" count="6">
        <n v="3"/>
        <n v="5"/>
        <n v="1"/>
        <n v="2"/>
        <n v="8"/>
        <n v="6"/>
      </sharedItems>
    </cacheField>
    <cacheField name="Data" numFmtId="14">
      <sharedItems containsSemiMixedTypes="0" containsNonDate="0" containsDate="1" containsString="0" minDate="2024-01-01T00:00:00" maxDate="2024-04-01T00:00:00"/>
    </cacheField>
    <cacheField name="Loja" numFmtId="0">
      <sharedItems count="12">
        <s v="Goiânia - GO"/>
        <s v="Campinas - SP"/>
        <s v="Belo Horizonte - MG"/>
        <s v="Nova Iguaçu - RJ"/>
        <s v="Recife - PE"/>
        <s v="Guarulhos - SP"/>
        <s v="Porto Alegre - RS"/>
        <s v="Niterói - RJ"/>
        <s v="Curitiba - PR"/>
        <s v="São Paulo - SP"/>
        <s v="Rio de Janeiro - RJ"/>
        <s v="Salvador - BA"/>
      </sharedItems>
    </cacheField>
    <cacheField name="Preço unitário" numFmtId="165">
      <sharedItems containsSemiMixedTypes="0" containsString="0" containsNumber="1" minValue="129.9" maxValue="6798.79"/>
    </cacheField>
    <cacheField name="Nome" numFmtId="0">
      <sharedItems/>
    </cacheField>
    <cacheField name="Sobrenome" numFmtId="0">
      <sharedItems/>
    </cacheField>
    <cacheField name="Meio de compra" numFmtId="0">
      <sharedItems count="2">
        <s v="Comp."/>
        <s v="Cel.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31">
  <r>
    <s v="BE62EF398"/>
    <x v="0"/>
    <x v="0"/>
    <d v="2024-01-01T00:00:00"/>
    <x v="0"/>
    <n v="437.9"/>
    <s v="Julia"/>
    <s v="Barbosa"/>
    <x v="0"/>
  </r>
  <r>
    <s v="KL23HV230"/>
    <x v="1"/>
    <x v="1"/>
    <d v="2024-01-01T00:00:00"/>
    <x v="1"/>
    <n v="129.9"/>
    <s v="Victor"/>
    <s v="Araujo"/>
    <x v="1"/>
  </r>
  <r>
    <s v="TY43RW156"/>
    <x v="2"/>
    <x v="2"/>
    <d v="2024-01-01T00:00:00"/>
    <x v="2"/>
    <n v="5550"/>
    <s v="Rodrigo"/>
    <s v="Barros"/>
    <x v="1"/>
  </r>
  <r>
    <s v="PE51QQ555"/>
    <x v="3"/>
    <x v="3"/>
    <d v="2024-01-02T00:00:00"/>
    <x v="3"/>
    <n v="299.89999999999998"/>
    <s v="Caio"/>
    <s v="Campos"/>
    <x v="0"/>
  </r>
  <r>
    <s v="VJ23TK540"/>
    <x v="0"/>
    <x v="0"/>
    <d v="2024-01-02T00:00:00"/>
    <x v="4"/>
    <n v="437.9"/>
    <s v="Guilherme"/>
    <s v="Carvalho"/>
    <x v="0"/>
  </r>
  <r>
    <s v="VL40ZQ841"/>
    <x v="1"/>
    <x v="1"/>
    <d v="2024-01-02T00:00:00"/>
    <x v="5"/>
    <n v="129.9"/>
    <s v="Arthur"/>
    <s v="Berto"/>
    <x v="1"/>
  </r>
  <r>
    <s v="VO55BX774"/>
    <x v="4"/>
    <x v="2"/>
    <d v="2024-01-02T00:00:00"/>
    <x v="6"/>
    <n v="6798.79"/>
    <s v="Ananda"/>
    <s v="Boaventura"/>
    <x v="0"/>
  </r>
  <r>
    <s v="IT16DP968"/>
    <x v="2"/>
    <x v="2"/>
    <d v="2024-01-03T00:00:00"/>
    <x v="7"/>
    <n v="5550"/>
    <s v="Pedro"/>
    <s v="Cracco"/>
    <x v="1"/>
  </r>
  <r>
    <s v="JI65WJ943"/>
    <x v="3"/>
    <x v="3"/>
    <d v="2024-01-03T00:00:00"/>
    <x v="8"/>
    <n v="299.89999999999998"/>
    <s v="Caio"/>
    <s v="Castro"/>
    <x v="0"/>
  </r>
  <r>
    <s v="UC81PE535"/>
    <x v="0"/>
    <x v="0"/>
    <d v="2024-01-03T00:00:00"/>
    <x v="9"/>
    <n v="437.9"/>
    <s v="Rebeca"/>
    <s v="Cavalcante"/>
    <x v="1"/>
  </r>
  <r>
    <s v="UR59LR112"/>
    <x v="1"/>
    <x v="1"/>
    <d v="2024-01-03T00:00:00"/>
    <x v="10"/>
    <n v="129.9"/>
    <s v="Pedro"/>
    <s v="Dantas"/>
    <x v="0"/>
  </r>
  <r>
    <s v="OO98YJ160"/>
    <x v="3"/>
    <x v="3"/>
    <d v="2024-01-04T00:00:00"/>
    <x v="11"/>
    <n v="299.89999999999998"/>
    <s v="Bruna"/>
    <s v="Fagundes"/>
    <x v="1"/>
  </r>
  <r>
    <s v="WX82XG160"/>
    <x v="0"/>
    <x v="0"/>
    <d v="2024-01-04T00:00:00"/>
    <x v="2"/>
    <n v="437.9"/>
    <s v="João"/>
    <s v="Dolabella"/>
    <x v="0"/>
  </r>
  <r>
    <s v="DD58LP789"/>
    <x v="1"/>
    <x v="1"/>
    <d v="2024-01-05T00:00:00"/>
    <x v="3"/>
    <n v="129.9"/>
    <s v="Lívia"/>
    <s v="Ferreira"/>
    <x v="0"/>
  </r>
  <r>
    <s v="VR89SX883"/>
    <x v="3"/>
    <x v="3"/>
    <d v="2024-01-05T00:00:00"/>
    <x v="6"/>
    <n v="299.89999999999998"/>
    <s v="Camilla"/>
    <s v="Gonçalves"/>
    <x v="0"/>
  </r>
  <r>
    <s v="DP21FX851"/>
    <x v="0"/>
    <x v="0"/>
    <d v="2024-01-06T00:00:00"/>
    <x v="7"/>
    <n v="437.9"/>
    <s v="Danilo"/>
    <s v="Marson"/>
    <x v="0"/>
  </r>
  <r>
    <s v="HI74DO582"/>
    <x v="1"/>
    <x v="1"/>
    <d v="2024-01-06T00:00:00"/>
    <x v="8"/>
    <n v="129.9"/>
    <s v="Patrícia"/>
    <s v="Marques"/>
    <x v="1"/>
  </r>
  <r>
    <s v="NE15ZV184"/>
    <x v="4"/>
    <x v="2"/>
    <d v="2024-01-06T00:00:00"/>
    <x v="9"/>
    <n v="6798.79"/>
    <s v="Caroll"/>
    <s v="Machado"/>
    <x v="1"/>
  </r>
  <r>
    <s v="XT15ZV355"/>
    <x v="2"/>
    <x v="2"/>
    <d v="2024-01-06T00:00:00"/>
    <x v="10"/>
    <n v="5550"/>
    <s v="Rilson"/>
    <s v="Lins"/>
    <x v="1"/>
  </r>
  <r>
    <s v="DV42TQ703"/>
    <x v="3"/>
    <x v="3"/>
    <d v="2024-01-07T00:00:00"/>
    <x v="0"/>
    <n v="299.89999999999998"/>
    <s v="Thaís"/>
    <s v="Mazzaropi"/>
    <x v="0"/>
  </r>
  <r>
    <s v="JH52GK184"/>
    <x v="0"/>
    <x v="0"/>
    <d v="2024-01-07T00:00:00"/>
    <x v="1"/>
    <n v="437.9"/>
    <s v="Rogério"/>
    <s v="Martins"/>
    <x v="1"/>
  </r>
  <r>
    <s v="PO68CV352"/>
    <x v="1"/>
    <x v="1"/>
    <d v="2024-01-07T00:00:00"/>
    <x v="11"/>
    <n v="129.9"/>
    <s v="Erick"/>
    <s v="Matos"/>
    <x v="0"/>
  </r>
  <r>
    <s v="YV20DU990"/>
    <x v="4"/>
    <x v="2"/>
    <d v="2024-01-07T00:00:00"/>
    <x v="2"/>
    <n v="6798.79"/>
    <s v="Marcelo"/>
    <s v="Monteiro"/>
    <x v="1"/>
  </r>
  <r>
    <s v="EY51CV158"/>
    <x v="2"/>
    <x v="2"/>
    <d v="2024-01-08T00:00:00"/>
    <x v="3"/>
    <n v="5550"/>
    <s v="Fillipe"/>
    <s v="Moraes"/>
    <x v="0"/>
  </r>
  <r>
    <s v="FK48JI937"/>
    <x v="3"/>
    <x v="4"/>
    <d v="2024-01-08T00:00:00"/>
    <x v="4"/>
    <n v="299.89999999999998"/>
    <s v="Henrique"/>
    <s v="Müller"/>
    <x v="0"/>
  </r>
  <r>
    <s v="SK49RJ322"/>
    <x v="0"/>
    <x v="0"/>
    <d v="2024-01-08T00:00:00"/>
    <x v="5"/>
    <n v="437.9"/>
    <s v="Daniel"/>
    <s v="Montenegro"/>
    <x v="0"/>
  </r>
  <r>
    <s v="YL62GB925"/>
    <x v="1"/>
    <x v="1"/>
    <d v="2024-01-08T00:00:00"/>
    <x v="6"/>
    <n v="129.9"/>
    <s v="Gustavo"/>
    <s v="Moscovis"/>
    <x v="1"/>
  </r>
  <r>
    <s v="NH60PA127"/>
    <x v="4"/>
    <x v="2"/>
    <d v="2024-01-09T00:00:00"/>
    <x v="7"/>
    <n v="6798.79"/>
    <s v="José"/>
    <s v="Oliveira"/>
    <x v="1"/>
  </r>
  <r>
    <s v="TG57YB564"/>
    <x v="2"/>
    <x v="2"/>
    <d v="2024-01-09T00:00:00"/>
    <x v="8"/>
    <n v="5550"/>
    <s v="Gustavo"/>
    <s v="Pereira"/>
    <x v="1"/>
  </r>
  <r>
    <s v="ZV19VQ405"/>
    <x v="0"/>
    <x v="0"/>
    <d v="2024-01-09T00:00:00"/>
    <x v="10"/>
    <n v="437.9"/>
    <s v="Carlos"/>
    <s v="Paulino"/>
    <x v="1"/>
  </r>
  <r>
    <s v="FH46MZ505"/>
    <x v="1"/>
    <x v="1"/>
    <d v="2024-01-10T00:00:00"/>
    <x v="0"/>
    <n v="129.9"/>
    <s v="Larissa"/>
    <s v="Ramos"/>
    <x v="1"/>
  </r>
  <r>
    <s v="QA92MZ279"/>
    <x v="2"/>
    <x v="2"/>
    <d v="2024-01-10T00:00:00"/>
    <x v="11"/>
    <n v="5550"/>
    <s v="João"/>
    <s v="Prado"/>
    <x v="0"/>
  </r>
  <r>
    <s v="XD64WE595"/>
    <x v="3"/>
    <x v="3"/>
    <d v="2024-01-10T00:00:00"/>
    <x v="2"/>
    <n v="299.89999999999998"/>
    <s v="Guilherme"/>
    <s v="Pinheiro"/>
    <x v="1"/>
  </r>
  <r>
    <s v="BU92FX317"/>
    <x v="0"/>
    <x v="0"/>
    <d v="2024-01-11T00:00:00"/>
    <x v="3"/>
    <n v="437.9"/>
    <s v="Guilherme"/>
    <s v="Rosa"/>
    <x v="0"/>
  </r>
  <r>
    <s v="FD64IH382"/>
    <x v="1"/>
    <x v="1"/>
    <d v="2024-01-11T00:00:00"/>
    <x v="4"/>
    <n v="129.9"/>
    <s v="Caroline"/>
    <s v="Ribeiro"/>
    <x v="1"/>
  </r>
  <r>
    <s v="BO59CI102"/>
    <x v="2"/>
    <x v="2"/>
    <d v="2024-01-12T00:00:00"/>
    <x v="6"/>
    <n v="5550"/>
    <s v="João"/>
    <s v="Santos"/>
    <x v="1"/>
  </r>
  <r>
    <s v="FF13EE855"/>
    <x v="3"/>
    <x v="3"/>
    <d v="2024-01-12T00:00:00"/>
    <x v="7"/>
    <n v="299.89999999999998"/>
    <s v="Thayna"/>
    <s v="Schumacher"/>
    <x v="1"/>
  </r>
  <r>
    <s v="NL69ZD466"/>
    <x v="0"/>
    <x v="0"/>
    <d v="2024-01-12T00:00:00"/>
    <x v="8"/>
    <n v="437.9"/>
    <s v="Luis"/>
    <s v="Silva"/>
    <x v="0"/>
  </r>
  <r>
    <s v="TI48VA730"/>
    <x v="1"/>
    <x v="1"/>
    <d v="2024-01-12T00:00:00"/>
    <x v="9"/>
    <n v="129.9"/>
    <s v="Júlia"/>
    <s v="Sousa"/>
    <x v="1"/>
  </r>
  <r>
    <s v="FY92JL175"/>
    <x v="4"/>
    <x v="2"/>
    <d v="2024-01-13T00:00:00"/>
    <x v="10"/>
    <n v="6798.79"/>
    <s v="Jéssica"/>
    <s v="Trindade"/>
    <x v="1"/>
  </r>
  <r>
    <s v="GJ24BR951"/>
    <x v="2"/>
    <x v="2"/>
    <d v="2024-01-13T00:00:00"/>
    <x v="0"/>
    <n v="5550"/>
    <s v="Sthefeson"/>
    <s v="Vargas"/>
    <x v="1"/>
  </r>
  <r>
    <s v="AA10VT616"/>
    <x v="0"/>
    <x v="0"/>
    <d v="2024-01-14T00:00:00"/>
    <x v="11"/>
    <n v="437.9"/>
    <s v="Guilherme"/>
    <s v="Vilela"/>
    <x v="1"/>
  </r>
  <r>
    <s v="DY78HZ690"/>
    <x v="1"/>
    <x v="1"/>
    <d v="2024-01-14T00:00:00"/>
    <x v="2"/>
    <n v="129.9"/>
    <s v="Ives"/>
    <s v="Araujo"/>
    <x v="1"/>
  </r>
  <r>
    <s v="GV32GU348"/>
    <x v="4"/>
    <x v="2"/>
    <d v="2024-01-14T00:00:00"/>
    <x v="3"/>
    <n v="6798.79"/>
    <s v="Thaís"/>
    <s v="Andrade"/>
    <x v="1"/>
  </r>
  <r>
    <s v="RU63OK568"/>
    <x v="2"/>
    <x v="3"/>
    <d v="2024-01-14T00:00:00"/>
    <x v="4"/>
    <n v="5550"/>
    <s v="Karoline"/>
    <s v="Almeida"/>
    <x v="1"/>
  </r>
  <r>
    <s v="EK74SK317"/>
    <x v="3"/>
    <x v="3"/>
    <d v="2024-01-15T00:00:00"/>
    <x v="5"/>
    <n v="299.89999999999998"/>
    <s v="Fabio"/>
    <s v="Berto"/>
    <x v="1"/>
  </r>
  <r>
    <s v="OA43CJ881"/>
    <x v="0"/>
    <x v="0"/>
    <d v="2024-01-15T00:00:00"/>
    <x v="6"/>
    <n v="437.9"/>
    <s v="Luis"/>
    <s v="Barros"/>
    <x v="1"/>
  </r>
  <r>
    <s v="TN67TF452"/>
    <x v="1"/>
    <x v="1"/>
    <d v="2024-01-15T00:00:00"/>
    <x v="7"/>
    <n v="129.9"/>
    <s v="Tiago"/>
    <s v="Barcellos"/>
    <x v="1"/>
  </r>
  <r>
    <s v="YE15DM718"/>
    <x v="4"/>
    <x v="2"/>
    <d v="2024-01-15T00:00:00"/>
    <x v="8"/>
    <n v="6798.79"/>
    <s v="Felipe"/>
    <s v="Barbosa"/>
    <x v="1"/>
  </r>
  <r>
    <s v="LL24KH493"/>
    <x v="3"/>
    <x v="3"/>
    <d v="2024-01-16T00:00:00"/>
    <x v="10"/>
    <n v="299.89999999999998"/>
    <s v="Rebeca"/>
    <s v="Boaventura"/>
    <x v="1"/>
  </r>
  <r>
    <s v="LS86EI242"/>
    <x v="0"/>
    <x v="0"/>
    <d v="2024-01-16T00:00:00"/>
    <x v="0"/>
    <n v="437.9"/>
    <s v="Tadeu"/>
    <s v="Carvalho"/>
    <x v="1"/>
  </r>
  <r>
    <s v="QD58HU388"/>
    <x v="1"/>
    <x v="1"/>
    <d v="2024-01-16T00:00:00"/>
    <x v="1"/>
    <n v="129.9"/>
    <s v="Thiago"/>
    <s v="Castro"/>
    <x v="1"/>
  </r>
  <r>
    <s v="AQ10AU379"/>
    <x v="4"/>
    <x v="2"/>
    <d v="2024-01-17T00:00:00"/>
    <x v="11"/>
    <n v="6798.79"/>
    <s v="Caio"/>
    <s v="Dantas"/>
    <x v="1"/>
  </r>
  <r>
    <s v="VZ68EM752"/>
    <x v="2"/>
    <x v="2"/>
    <d v="2024-01-17T00:00:00"/>
    <x v="2"/>
    <n v="5550"/>
    <s v="Gabriel"/>
    <s v="Dolabella"/>
    <x v="0"/>
  </r>
  <r>
    <s v="WS51HA891"/>
    <x v="3"/>
    <x v="3"/>
    <d v="2024-01-17T00:00:00"/>
    <x v="3"/>
    <n v="299.89999999999998"/>
    <s v="Wen"/>
    <s v="Cracco"/>
    <x v="1"/>
  </r>
  <r>
    <s v="YL76FX358"/>
    <x v="0"/>
    <x v="0"/>
    <d v="2024-01-17T00:00:00"/>
    <x v="4"/>
    <n v="437.9"/>
    <s v="Larissa"/>
    <s v="Cavalcante"/>
    <x v="0"/>
  </r>
  <r>
    <s v="EA46KA895"/>
    <x v="1"/>
    <x v="1"/>
    <d v="2024-01-18T00:00:00"/>
    <x v="5"/>
    <n v="129.9"/>
    <s v="Juan"/>
    <s v="Evelyn"/>
    <x v="1"/>
  </r>
  <r>
    <s v="GZ17FO102"/>
    <x v="4"/>
    <x v="2"/>
    <d v="2024-01-18T00:00:00"/>
    <x v="6"/>
    <n v="6798.79"/>
    <s v="Lázaro"/>
    <s v="Duarte"/>
    <x v="0"/>
  </r>
  <r>
    <s v="KQ20CO331"/>
    <x v="2"/>
    <x v="2"/>
    <d v="2024-01-18T00:00:00"/>
    <x v="7"/>
    <n v="5550"/>
    <s v="João"/>
    <s v="Fagundes"/>
    <x v="1"/>
  </r>
  <r>
    <s v="PT76DU730"/>
    <x v="3"/>
    <x v="3"/>
    <d v="2024-01-18T00:00:00"/>
    <x v="8"/>
    <n v="299.89999999999998"/>
    <s v="Diogo"/>
    <s v="Ferraz"/>
    <x v="0"/>
  </r>
  <r>
    <s v="DO73AI685"/>
    <x v="0"/>
    <x v="0"/>
    <d v="2024-01-19T00:00:00"/>
    <x v="9"/>
    <n v="437.9"/>
    <s v="Beatriz"/>
    <s v="Ferreira"/>
    <x v="1"/>
  </r>
  <r>
    <s v="DS56HR869"/>
    <x v="1"/>
    <x v="1"/>
    <d v="2024-01-19T00:00:00"/>
    <x v="10"/>
    <n v="129.9"/>
    <s v="Bernard"/>
    <s v="Johnson"/>
    <x v="0"/>
  </r>
  <r>
    <s v="OB38OD274"/>
    <x v="4"/>
    <x v="2"/>
    <d v="2024-01-19T00:00:00"/>
    <x v="0"/>
    <n v="6798.79"/>
    <s v="João"/>
    <s v="Lins"/>
    <x v="0"/>
  </r>
  <r>
    <s v="BG86GJ300"/>
    <x v="3"/>
    <x v="3"/>
    <d v="2024-01-20T00:00:00"/>
    <x v="11"/>
    <n v="299.89999999999998"/>
    <s v="Priscila"/>
    <s v="Marson"/>
    <x v="0"/>
  </r>
  <r>
    <s v="II73JC840"/>
    <x v="0"/>
    <x v="0"/>
    <d v="2024-01-20T00:00:00"/>
    <x v="2"/>
    <n v="437.9"/>
    <s v="Alex"/>
    <s v="Marques"/>
    <x v="0"/>
  </r>
  <r>
    <s v="PZ83LX913"/>
    <x v="1"/>
    <x v="1"/>
    <d v="2024-01-20T00:00:00"/>
    <x v="3"/>
    <n v="129.9"/>
    <s v="Rodrigo"/>
    <s v="Machado"/>
    <x v="1"/>
  </r>
  <r>
    <s v="TF85QG822"/>
    <x v="4"/>
    <x v="5"/>
    <d v="2024-01-20T00:00:00"/>
    <x v="4"/>
    <n v="6798.79"/>
    <s v="Hiaiune"/>
    <s v="Martins"/>
    <x v="1"/>
  </r>
  <r>
    <s v="IM55GQ579"/>
    <x v="3"/>
    <x v="3"/>
    <d v="2024-01-21T00:00:00"/>
    <x v="6"/>
    <n v="299.89999999999998"/>
    <s v="Maria"/>
    <s v="Montenegro"/>
    <x v="1"/>
  </r>
  <r>
    <s v="JK42RY110"/>
    <x v="0"/>
    <x v="0"/>
    <d v="2024-01-21T00:00:00"/>
    <x v="7"/>
    <n v="437.9"/>
    <s v="Ana"/>
    <s v="Monteiro"/>
    <x v="0"/>
  </r>
  <r>
    <s v="PK16MZ899"/>
    <x v="1"/>
    <x v="1"/>
    <d v="2024-01-21T00:00:00"/>
    <x v="8"/>
    <n v="129.9"/>
    <s v="Renan"/>
    <s v="Mazzaropi"/>
    <x v="1"/>
  </r>
  <r>
    <s v="MJ82AD121"/>
    <x v="2"/>
    <x v="2"/>
    <d v="2024-01-22T00:00:00"/>
    <x v="10"/>
    <n v="5550"/>
    <s v="Michelle"/>
    <s v="Moscovis"/>
    <x v="1"/>
  </r>
  <r>
    <s v="PF25JN821"/>
    <x v="3"/>
    <x v="3"/>
    <d v="2024-01-22T00:00:00"/>
    <x v="0"/>
    <n v="299.89999999999998"/>
    <s v="Lázaro"/>
    <s v="Oliveira"/>
    <x v="1"/>
  </r>
  <r>
    <s v="RI25MK278"/>
    <x v="0"/>
    <x v="0"/>
    <d v="2024-01-22T00:00:00"/>
    <x v="1"/>
    <n v="437.9"/>
    <s v="Bernard"/>
    <s v="Müller"/>
    <x v="1"/>
  </r>
  <r>
    <s v="KW89EM974"/>
    <x v="1"/>
    <x v="1"/>
    <d v="2024-01-23T00:00:00"/>
    <x v="11"/>
    <n v="129.9"/>
    <s v="Amanda"/>
    <s v="Paulino"/>
    <x v="0"/>
  </r>
  <r>
    <s v="OZ88IT676"/>
    <x v="4"/>
    <x v="2"/>
    <d v="2024-01-23T00:00:00"/>
    <x v="2"/>
    <n v="6798.79"/>
    <s v="Thays"/>
    <s v="Pinheiro"/>
    <x v="1"/>
  </r>
  <r>
    <s v="PG56GJ824"/>
    <x v="2"/>
    <x v="2"/>
    <d v="2024-01-23T00:00:00"/>
    <x v="3"/>
    <n v="5550"/>
    <s v="Maria"/>
    <s v="Pereira"/>
    <x v="1"/>
  </r>
  <r>
    <s v="PO18CI964"/>
    <x v="3"/>
    <x v="5"/>
    <d v="2024-01-23T00:00:00"/>
    <x v="4"/>
    <n v="299.89999999999998"/>
    <s v="Bruna"/>
    <s v="Paiva"/>
    <x v="0"/>
  </r>
  <r>
    <s v="BK21CT373"/>
    <x v="0"/>
    <x v="0"/>
    <d v="2024-01-24T00:00:00"/>
    <x v="5"/>
    <n v="437.9"/>
    <s v="Maria"/>
    <s v="Rezende"/>
    <x v="1"/>
  </r>
  <r>
    <s v="EK37CA812"/>
    <x v="1"/>
    <x v="1"/>
    <d v="2024-01-24T00:00:00"/>
    <x v="6"/>
    <n v="129.9"/>
    <s v="Vitor"/>
    <s v="Rezendo"/>
    <x v="0"/>
  </r>
  <r>
    <s v="OE49YP946"/>
    <x v="4"/>
    <x v="2"/>
    <d v="2024-01-24T00:00:00"/>
    <x v="7"/>
    <n v="6798.79"/>
    <s v="Mateus"/>
    <s v="Prado"/>
    <x v="1"/>
  </r>
  <r>
    <s v="QG23SH502"/>
    <x v="2"/>
    <x v="2"/>
    <d v="2024-01-24T00:00:00"/>
    <x v="8"/>
    <n v="5550"/>
    <s v="Anna"/>
    <s v="Ramos"/>
    <x v="1"/>
  </r>
  <r>
    <s v="UK52BB752"/>
    <x v="0"/>
    <x v="0"/>
    <d v="2024-01-25T00:00:00"/>
    <x v="10"/>
    <n v="437.9"/>
    <s v="Miguel"/>
    <s v="Santana"/>
    <x v="1"/>
  </r>
  <r>
    <s v="XZ16TX952"/>
    <x v="1"/>
    <x v="1"/>
    <d v="2024-01-25T00:00:00"/>
    <x v="0"/>
    <n v="129.9"/>
    <s v="Thomaz"/>
    <s v="Santos"/>
    <x v="1"/>
  </r>
  <r>
    <s v="HM63UZ575"/>
    <x v="2"/>
    <x v="2"/>
    <d v="2024-01-26T00:00:00"/>
    <x v="11"/>
    <n v="5550"/>
    <s v="Marina"/>
    <s v="Souza"/>
    <x v="1"/>
  </r>
  <r>
    <s v="HO22MA487"/>
    <x v="3"/>
    <x v="3"/>
    <d v="2024-01-26T00:00:00"/>
    <x v="2"/>
    <n v="299.89999999999998"/>
    <s v="Mayara"/>
    <s v="Silva"/>
    <x v="0"/>
  </r>
  <r>
    <s v="TL24AO903"/>
    <x v="0"/>
    <x v="0"/>
    <d v="2024-01-26T00:00:00"/>
    <x v="3"/>
    <n v="437.9"/>
    <s v="Lucas"/>
    <s v="Schumacher"/>
    <x v="0"/>
  </r>
  <r>
    <s v="DV60IA141"/>
    <x v="1"/>
    <x v="1"/>
    <d v="2024-01-27T00:00:00"/>
    <x v="4"/>
    <n v="129.9"/>
    <s v="Bruna"/>
    <s v="Vargas"/>
    <x v="0"/>
  </r>
  <r>
    <s v="UD10BS846"/>
    <x v="2"/>
    <x v="2"/>
    <d v="2024-01-27T00:00:00"/>
    <x v="6"/>
    <n v="5550"/>
    <s v="Marina"/>
    <s v="Trindade"/>
    <x v="0"/>
  </r>
  <r>
    <s v="ZE88LU838"/>
    <x v="3"/>
    <x v="3"/>
    <d v="2024-01-27T00:00:00"/>
    <x v="7"/>
    <n v="299.89999999999998"/>
    <s v="Ylana"/>
    <s v="Vilela"/>
    <x v="0"/>
  </r>
  <r>
    <s v="DU27GR522"/>
    <x v="0"/>
    <x v="0"/>
    <d v="2024-01-28T00:00:00"/>
    <x v="8"/>
    <n v="437.9"/>
    <s v="Anderson"/>
    <s v="Araujo"/>
    <x v="0"/>
  </r>
  <r>
    <s v="LE48TW916"/>
    <x v="1"/>
    <x v="1"/>
    <d v="2024-01-28T00:00:00"/>
    <x v="9"/>
    <n v="129.9"/>
    <s v="Daniel"/>
    <s v="Almeida"/>
    <x v="0"/>
  </r>
  <r>
    <s v="RW39NJ252"/>
    <x v="4"/>
    <x v="2"/>
    <d v="2024-01-28T00:00:00"/>
    <x v="10"/>
    <n v="6798.79"/>
    <s v="Juliana"/>
    <s v="Barbosa"/>
    <x v="0"/>
  </r>
  <r>
    <s v="YM39HQ337"/>
    <x v="2"/>
    <x v="2"/>
    <d v="2024-01-28T00:00:00"/>
    <x v="0"/>
    <n v="5550"/>
    <s v="Hiaiune"/>
    <s v="Andrade"/>
    <x v="0"/>
  </r>
  <r>
    <s v="FU45ZQ642"/>
    <x v="0"/>
    <x v="0"/>
    <d v="2024-01-29T00:00:00"/>
    <x v="11"/>
    <n v="437.9"/>
    <s v="Pedro"/>
    <s v="Boaventura"/>
    <x v="0"/>
  </r>
  <r>
    <s v="RX51PN669"/>
    <x v="1"/>
    <x v="1"/>
    <d v="2024-01-29T00:00:00"/>
    <x v="2"/>
    <n v="129.9"/>
    <s v="Matheus"/>
    <s v="Berto"/>
    <x v="0"/>
  </r>
  <r>
    <s v="SE21IH779"/>
    <x v="4"/>
    <x v="2"/>
    <d v="2024-01-29T00:00:00"/>
    <x v="3"/>
    <n v="6798.79"/>
    <s v="Beatriz"/>
    <s v="Barros"/>
    <x v="1"/>
  </r>
  <r>
    <s v="LQ30EE323"/>
    <x v="2"/>
    <x v="0"/>
    <d v="2024-01-30T00:00:00"/>
    <x v="4"/>
    <n v="5550"/>
    <s v="Sthefeson"/>
    <s v="Castro"/>
    <x v="0"/>
  </r>
  <r>
    <s v="QU18NH982"/>
    <x v="0"/>
    <x v="0"/>
    <d v="2024-01-30T00:00:00"/>
    <x v="6"/>
    <n v="437.9"/>
    <s v="Pedro"/>
    <s v="Campos"/>
    <x v="1"/>
  </r>
  <r>
    <s v="SS53OB762"/>
    <x v="1"/>
    <x v="1"/>
    <d v="2024-01-30T00:00:00"/>
    <x v="7"/>
    <n v="129.9"/>
    <s v="Milena"/>
    <s v="Cavalcante"/>
    <x v="1"/>
  </r>
  <r>
    <s v="EH93OI895"/>
    <x v="4"/>
    <x v="2"/>
    <d v="2024-01-31T00:00:00"/>
    <x v="8"/>
    <n v="6798.79"/>
    <s v="Jonatas"/>
    <s v="Cracco"/>
    <x v="0"/>
  </r>
  <r>
    <s v="LA94LV626"/>
    <x v="2"/>
    <x v="2"/>
    <d v="2024-01-31T00:00:00"/>
    <x v="9"/>
    <n v="5550"/>
    <s v="Camila"/>
    <s v="Duarte"/>
    <x v="0"/>
  </r>
  <r>
    <s v="RB53OL640"/>
    <x v="3"/>
    <x v="3"/>
    <d v="2024-01-31T00:00:00"/>
    <x v="10"/>
    <n v="299.89999999999998"/>
    <s v="Lais"/>
    <s v="Dolabella"/>
    <x v="1"/>
  </r>
  <r>
    <s v="UQ18QO815"/>
    <x v="0"/>
    <x v="0"/>
    <d v="2024-01-31T00:00:00"/>
    <x v="0"/>
    <n v="437.9"/>
    <s v="Carolina"/>
    <s v="Dantas"/>
    <x v="1"/>
  </r>
  <r>
    <s v="DG23AD440"/>
    <x v="1"/>
    <x v="1"/>
    <d v="2024-02-01T00:00:00"/>
    <x v="1"/>
    <n v="129.9"/>
    <s v="Sandy"/>
    <s v="Fagundes"/>
    <x v="1"/>
  </r>
  <r>
    <s v="EN49VM745"/>
    <x v="4"/>
    <x v="2"/>
    <d v="2024-02-01T00:00:00"/>
    <x v="11"/>
    <n v="6798.79"/>
    <s v="Luiz"/>
    <s v="Ferreira"/>
    <x v="1"/>
  </r>
  <r>
    <s v="HH33FX670"/>
    <x v="2"/>
    <x v="2"/>
    <d v="2024-02-01T00:00:00"/>
    <x v="2"/>
    <n v="5550"/>
    <s v="Pedro"/>
    <s v="Ferraz"/>
    <x v="1"/>
  </r>
  <r>
    <s v="KA16WK946"/>
    <x v="3"/>
    <x v="3"/>
    <d v="2024-02-01T00:00:00"/>
    <x v="3"/>
    <n v="299.89999999999998"/>
    <s v="Priscila"/>
    <s v="Evelyn"/>
    <x v="1"/>
  </r>
  <r>
    <s v="BI76VP505"/>
    <x v="0"/>
    <x v="0"/>
    <d v="2024-02-02T00:00:00"/>
    <x v="4"/>
    <n v="437.9"/>
    <s v="Livia"/>
    <s v="Machado"/>
    <x v="0"/>
  </r>
  <r>
    <s v="DY82XM135"/>
    <x v="1"/>
    <x v="1"/>
    <d v="2024-02-02T00:00:00"/>
    <x v="5"/>
    <n v="129.9"/>
    <s v="Izabel"/>
    <s v="Gonçalves"/>
    <x v="0"/>
  </r>
  <r>
    <s v="HH74UP902"/>
    <x v="4"/>
    <x v="2"/>
    <d v="2024-02-02T00:00:00"/>
    <x v="6"/>
    <n v="6798.79"/>
    <s v="Adriana"/>
    <s v="Lins"/>
    <x v="0"/>
  </r>
  <r>
    <s v="IP29WF130"/>
    <x v="2"/>
    <x v="2"/>
    <d v="2024-02-02T00:00:00"/>
    <x v="7"/>
    <n v="5550"/>
    <s v="Gabrielle"/>
    <s v="Johnson"/>
    <x v="0"/>
  </r>
  <r>
    <s v="HN17LS481"/>
    <x v="3"/>
    <x v="3"/>
    <d v="2024-02-03T00:00:00"/>
    <x v="8"/>
    <n v="299.89999999999998"/>
    <s v="Aline"/>
    <s v="Marson"/>
    <x v="1"/>
  </r>
  <r>
    <s v="HZ76HE372"/>
    <x v="0"/>
    <x v="0"/>
    <d v="2024-02-03T00:00:00"/>
    <x v="9"/>
    <n v="437.9"/>
    <s v="Bruno"/>
    <s v="Martins"/>
    <x v="0"/>
  </r>
  <r>
    <s v="NE38HG247"/>
    <x v="1"/>
    <x v="1"/>
    <d v="2024-02-03T00:00:00"/>
    <x v="10"/>
    <n v="129.9"/>
    <s v="Nathalia"/>
    <s v="Marques"/>
    <x v="0"/>
  </r>
  <r>
    <s v="QH49GU439"/>
    <x v="4"/>
    <x v="2"/>
    <d v="2024-02-03T00:00:00"/>
    <x v="0"/>
    <n v="6798.79"/>
    <s v="Matheus"/>
    <s v="Matos"/>
    <x v="0"/>
  </r>
  <r>
    <s v="VE12JM769"/>
    <x v="2"/>
    <x v="2"/>
    <d v="2024-02-04T00:00:00"/>
    <x v="1"/>
    <n v="5550"/>
    <s v="Larissa"/>
    <s v="Mazzaropi"/>
    <x v="1"/>
  </r>
  <r>
    <s v="WI55KV498"/>
    <x v="3"/>
    <x v="3"/>
    <d v="2024-02-04T00:00:00"/>
    <x v="11"/>
    <n v="299.89999999999998"/>
    <s v="Alex"/>
    <s v="Montenegro"/>
    <x v="0"/>
  </r>
  <r>
    <s v="XJ86NY233"/>
    <x v="0"/>
    <x v="0"/>
    <d v="2024-02-04T00:00:00"/>
    <x v="2"/>
    <n v="437.9"/>
    <s v="Tadeu"/>
    <s v="Moraes"/>
    <x v="0"/>
  </r>
  <r>
    <s v="YJ11LT954"/>
    <x v="1"/>
    <x v="1"/>
    <d v="2024-02-04T00:00:00"/>
    <x v="3"/>
    <n v="129.9"/>
    <s v="Matheus"/>
    <s v="Monteiro"/>
    <x v="1"/>
  </r>
  <r>
    <s v="EX19SZ473"/>
    <x v="4"/>
    <x v="2"/>
    <d v="2024-02-05T00:00:00"/>
    <x v="4"/>
    <n v="6798.79"/>
    <s v="Carolina"/>
    <s v="Paiva"/>
    <x v="1"/>
  </r>
  <r>
    <s v="FI21EH772"/>
    <x v="2"/>
    <x v="2"/>
    <d v="2024-02-05T00:00:00"/>
    <x v="5"/>
    <n v="5550"/>
    <s v="João"/>
    <s v="Moscovis"/>
    <x v="0"/>
  </r>
  <r>
    <s v="MH91ZO683"/>
    <x v="3"/>
    <x v="3"/>
    <d v="2024-02-05T00:00:00"/>
    <x v="6"/>
    <n v="299.89999999999998"/>
    <s v="Rachel"/>
    <s v="Müller"/>
    <x v="0"/>
  </r>
  <r>
    <s v="VR88QZ199"/>
    <x v="0"/>
    <x v="0"/>
    <d v="2024-02-05T00:00:00"/>
    <x v="7"/>
    <n v="437.9"/>
    <s v="Pedro"/>
    <s v="Oliveira"/>
    <x v="1"/>
  </r>
  <r>
    <s v="AC87FN404"/>
    <x v="1"/>
    <x v="1"/>
    <d v="2024-02-06T00:00:00"/>
    <x v="8"/>
    <n v="129.9"/>
    <s v="Luiza"/>
    <s v="Pinheiro"/>
    <x v="0"/>
  </r>
  <r>
    <s v="PE27SG984"/>
    <x v="4"/>
    <x v="2"/>
    <d v="2024-02-06T00:00:00"/>
    <x v="9"/>
    <n v="6798.79"/>
    <s v="Camille"/>
    <s v="Prado"/>
    <x v="1"/>
  </r>
  <r>
    <s v="TE58ZF934"/>
    <x v="2"/>
    <x v="2"/>
    <d v="2024-02-06T00:00:00"/>
    <x v="10"/>
    <n v="5550"/>
    <s v="Maria"/>
    <s v="Pereira"/>
    <x v="1"/>
  </r>
  <r>
    <s v="GW81UT987"/>
    <x v="3"/>
    <x v="3"/>
    <d v="2024-02-07T00:00:00"/>
    <x v="0"/>
    <n v="299.89999999999998"/>
    <s v="Antônio"/>
    <s v="Ribeiro"/>
    <x v="1"/>
  </r>
  <r>
    <s v="OD52TC485"/>
    <x v="0"/>
    <x v="0"/>
    <d v="2024-02-07T00:00:00"/>
    <x v="1"/>
    <n v="437.9"/>
    <s v="Carlos"/>
    <s v="Rezende"/>
    <x v="1"/>
  </r>
  <r>
    <s v="PI46AJ342"/>
    <x v="1"/>
    <x v="1"/>
    <d v="2024-02-07T00:00:00"/>
    <x v="11"/>
    <n v="129.9"/>
    <s v="Juliana"/>
    <s v="Rezendo"/>
    <x v="1"/>
  </r>
  <r>
    <s v="ZT45CC221"/>
    <x v="4"/>
    <x v="2"/>
    <d v="2024-02-07T00:00:00"/>
    <x v="2"/>
    <n v="6798.79"/>
    <s v="Rodrigo"/>
    <s v="Ramos"/>
    <x v="1"/>
  </r>
  <r>
    <s v="PM27JC363"/>
    <x v="2"/>
    <x v="2"/>
    <d v="2024-02-08T00:00:00"/>
    <x v="3"/>
    <n v="5550"/>
    <s v="Sandy"/>
    <s v="Schumacher"/>
    <x v="0"/>
  </r>
  <r>
    <s v="RZ59DX569"/>
    <x v="3"/>
    <x v="3"/>
    <d v="2024-02-08T00:00:00"/>
    <x v="4"/>
    <n v="299.89999999999998"/>
    <s v="Luiz"/>
    <s v="Rosa"/>
    <x v="1"/>
  </r>
  <r>
    <s v="TY54CP202"/>
    <x v="0"/>
    <x v="0"/>
    <d v="2024-02-08T00:00:00"/>
    <x v="5"/>
    <n v="437.9"/>
    <s v="Renan"/>
    <s v="Santana"/>
    <x v="0"/>
  </r>
  <r>
    <s v="WH76MV816"/>
    <x v="1"/>
    <x v="1"/>
    <d v="2024-02-08T00:00:00"/>
    <x v="6"/>
    <n v="129.9"/>
    <s v="Isabela"/>
    <s v="Santos"/>
    <x v="1"/>
  </r>
  <r>
    <s v="JH10QL499"/>
    <x v="4"/>
    <x v="2"/>
    <d v="2024-02-09T00:00:00"/>
    <x v="7"/>
    <n v="6798.79"/>
    <s v="Carolina"/>
    <s v="Sousa"/>
    <x v="0"/>
  </r>
  <r>
    <s v="RQ69QC161"/>
    <x v="2"/>
    <x v="2"/>
    <d v="2024-02-09T00:00:00"/>
    <x v="8"/>
    <n v="5550"/>
    <s v="Rebeca"/>
    <s v="Trindade"/>
    <x v="0"/>
  </r>
  <r>
    <s v="TG23DG816"/>
    <x v="3"/>
    <x v="3"/>
    <d v="2024-02-09T00:00:00"/>
    <x v="9"/>
    <n v="299.89999999999998"/>
    <s v="Paola"/>
    <s v="Souza"/>
    <x v="1"/>
  </r>
  <r>
    <s v="VB68HJ389"/>
    <x v="0"/>
    <x v="0"/>
    <d v="2024-02-09T00:00:00"/>
    <x v="10"/>
    <n v="437.9"/>
    <s v="Leandro"/>
    <s v="Silva"/>
    <x v="0"/>
  </r>
  <r>
    <s v="BR91AM699"/>
    <x v="1"/>
    <x v="1"/>
    <d v="2024-02-10T00:00:00"/>
    <x v="0"/>
    <n v="129.9"/>
    <s v="Ives"/>
    <s v="Almeida"/>
    <x v="1"/>
  </r>
  <r>
    <s v="SV16IA556"/>
    <x v="4"/>
    <x v="2"/>
    <d v="2024-02-10T00:00:00"/>
    <x v="1"/>
    <n v="6798.79"/>
    <s v="Chan"/>
    <s v="Vilela"/>
    <x v="1"/>
  </r>
  <r>
    <s v="VT16KM283"/>
    <x v="2"/>
    <x v="2"/>
    <d v="2024-02-10T00:00:00"/>
    <x v="11"/>
    <n v="5550"/>
    <s v="Letícia"/>
    <s v="Vargas"/>
    <x v="1"/>
  </r>
  <r>
    <s v="ZG55NE608"/>
    <x v="3"/>
    <x v="3"/>
    <d v="2024-02-10T00:00:00"/>
    <x v="2"/>
    <n v="299.89999999999998"/>
    <s v="Beatriz"/>
    <s v="Vasconcelos"/>
    <x v="1"/>
  </r>
  <r>
    <s v="HO38YQ389"/>
    <x v="0"/>
    <x v="0"/>
    <d v="2024-02-11T00:00:00"/>
    <x v="3"/>
    <n v="437.9"/>
    <s v="Ana"/>
    <s v="Araujo"/>
    <x v="1"/>
  </r>
  <r>
    <s v="OF83ND581"/>
    <x v="1"/>
    <x v="1"/>
    <d v="2024-02-11T00:00:00"/>
    <x v="4"/>
    <n v="129.9"/>
    <s v="Jackson"/>
    <s v="Barbosa"/>
    <x v="0"/>
  </r>
  <r>
    <s v="UP52YW932"/>
    <x v="4"/>
    <x v="2"/>
    <d v="2024-02-11T00:00:00"/>
    <x v="5"/>
    <n v="6798.79"/>
    <s v="Juliana"/>
    <s v="Barcellos"/>
    <x v="1"/>
  </r>
  <r>
    <s v="NJ71MZ946"/>
    <x v="2"/>
    <x v="2"/>
    <d v="2024-02-12T00:00:00"/>
    <x v="6"/>
    <n v="5550"/>
    <s v="Milena"/>
    <s v="Boaventura"/>
    <x v="0"/>
  </r>
  <r>
    <s v="RD69AK763"/>
    <x v="3"/>
    <x v="3"/>
    <d v="2024-02-12T00:00:00"/>
    <x v="7"/>
    <n v="299.89999999999998"/>
    <s v="Bruna"/>
    <s v="Barros"/>
    <x v="0"/>
  </r>
  <r>
    <s v="WY65AX727"/>
    <x v="0"/>
    <x v="0"/>
    <d v="2024-02-12T00:00:00"/>
    <x v="8"/>
    <n v="437.9"/>
    <s v="Daniel"/>
    <s v="Berto"/>
    <x v="1"/>
  </r>
  <r>
    <s v="YZ89DM479"/>
    <x v="1"/>
    <x v="1"/>
    <d v="2024-02-12T00:00:00"/>
    <x v="9"/>
    <n v="129.9"/>
    <s v="Felipe"/>
    <s v="Campos"/>
    <x v="1"/>
  </r>
  <r>
    <s v="FU94KZ503"/>
    <x v="4"/>
    <x v="2"/>
    <d v="2024-02-13T00:00:00"/>
    <x v="10"/>
    <n v="6798.79"/>
    <s v="Arthur"/>
    <s v="Castro"/>
    <x v="0"/>
  </r>
  <r>
    <s v="FZ58DX703"/>
    <x v="2"/>
    <x v="2"/>
    <d v="2024-02-13T00:00:00"/>
    <x v="0"/>
    <n v="5550"/>
    <s v="Isabel"/>
    <s v="Cracco"/>
    <x v="1"/>
  </r>
  <r>
    <s v="RM63BM821"/>
    <x v="3"/>
    <x v="3"/>
    <d v="2024-02-13T00:00:00"/>
    <x v="1"/>
    <n v="299.89999999999998"/>
    <s v="Juliana"/>
    <s v="Carvalho"/>
    <x v="1"/>
  </r>
  <r>
    <s v="VA16ZL908"/>
    <x v="0"/>
    <x v="0"/>
    <d v="2024-02-13T00:00:00"/>
    <x v="11"/>
    <n v="437.9"/>
    <s v="Guilherme"/>
    <s v="Cavalcante"/>
    <x v="0"/>
  </r>
  <r>
    <s v="LU23BB266"/>
    <x v="1"/>
    <x v="1"/>
    <d v="2024-02-14T00:00:00"/>
    <x v="2"/>
    <n v="129.9"/>
    <s v="Michelle"/>
    <s v="Dolabella"/>
    <x v="1"/>
  </r>
  <r>
    <s v="QR46YE363"/>
    <x v="4"/>
    <x v="2"/>
    <d v="2024-02-14T00:00:00"/>
    <x v="3"/>
    <n v="6798.79"/>
    <s v="Juan"/>
    <s v="Duarte"/>
    <x v="1"/>
  </r>
  <r>
    <s v="XP99DI764"/>
    <x v="2"/>
    <x v="2"/>
    <d v="2024-02-14T00:00:00"/>
    <x v="4"/>
    <n v="5550"/>
    <s v="Guilherme"/>
    <s v="Evelyn"/>
    <x v="1"/>
  </r>
  <r>
    <s v="YM80QX331"/>
    <x v="3"/>
    <x v="3"/>
    <d v="2024-02-14T00:00:00"/>
    <x v="5"/>
    <n v="299.89999999999998"/>
    <s v="Anna"/>
    <s v="Dantas"/>
    <x v="0"/>
  </r>
  <r>
    <s v="GG29CS855"/>
    <x v="0"/>
    <x v="0"/>
    <d v="2024-02-15T00:00:00"/>
    <x v="6"/>
    <n v="437.9"/>
    <s v="Matheus"/>
    <s v="Ferreira"/>
    <x v="1"/>
  </r>
  <r>
    <s v="MB71AY395"/>
    <x v="1"/>
    <x v="1"/>
    <d v="2024-02-15T00:00:00"/>
    <x v="7"/>
    <n v="129.9"/>
    <s v="Myllena"/>
    <s v="Gonçalves"/>
    <x v="0"/>
  </r>
  <r>
    <s v="SV77AR846"/>
    <x v="4"/>
    <x v="2"/>
    <d v="2024-02-15T00:00:00"/>
    <x v="8"/>
    <n v="6798.79"/>
    <s v="Maria"/>
    <s v="Ferraz"/>
    <x v="0"/>
  </r>
  <r>
    <s v="VX21UC103"/>
    <x v="2"/>
    <x v="2"/>
    <d v="2024-02-15T00:00:00"/>
    <x v="9"/>
    <n v="5550"/>
    <s v="Breno"/>
    <s v="Fagundes"/>
    <x v="1"/>
  </r>
  <r>
    <s v="DR57SD953"/>
    <x v="3"/>
    <x v="3"/>
    <d v="2024-02-16T00:00:00"/>
    <x v="10"/>
    <n v="299.89999999999998"/>
    <s v="João"/>
    <s v="Johnson"/>
    <x v="1"/>
  </r>
  <r>
    <s v="VD65MM599"/>
    <x v="0"/>
    <x v="0"/>
    <d v="2024-02-16T00:00:00"/>
    <x v="0"/>
    <n v="437.9"/>
    <s v="André"/>
    <s v="Lins"/>
    <x v="1"/>
  </r>
  <r>
    <s v="WP65NT688"/>
    <x v="1"/>
    <x v="1"/>
    <d v="2024-02-16T00:00:00"/>
    <x v="1"/>
    <n v="129.9"/>
    <s v="Luíza"/>
    <s v="Machado"/>
    <x v="1"/>
  </r>
  <r>
    <s v="XJ57XT858"/>
    <x v="4"/>
    <x v="2"/>
    <d v="2024-02-16T00:00:00"/>
    <x v="11"/>
    <n v="6798.79"/>
    <s v="Larissa"/>
    <s v="Marques"/>
    <x v="1"/>
  </r>
  <r>
    <s v="NF71JY965"/>
    <x v="2"/>
    <x v="2"/>
    <d v="2024-02-17T00:00:00"/>
    <x v="2"/>
    <n v="5550"/>
    <s v="Lucas"/>
    <s v="Martins"/>
    <x v="0"/>
  </r>
  <r>
    <s v="PU81GZ272"/>
    <x v="3"/>
    <x v="3"/>
    <d v="2024-02-17T00:00:00"/>
    <x v="3"/>
    <n v="299.89999999999998"/>
    <s v="Juliana"/>
    <s v="Mazzaropi"/>
    <x v="1"/>
  </r>
  <r>
    <s v="YT17WK130"/>
    <x v="0"/>
    <x v="0"/>
    <d v="2024-02-17T00:00:00"/>
    <x v="4"/>
    <n v="437.9"/>
    <s v="Larissa"/>
    <s v="Matos"/>
    <x v="0"/>
  </r>
  <r>
    <s v="ZJ45NJ136"/>
    <x v="1"/>
    <x v="1"/>
    <d v="2024-02-17T00:00:00"/>
    <x v="5"/>
    <n v="129.9"/>
    <s v="Brenno"/>
    <s v="Marson"/>
    <x v="1"/>
  </r>
  <r>
    <s v="BE72VO840"/>
    <x v="4"/>
    <x v="2"/>
    <d v="2024-02-18T00:00:00"/>
    <x v="6"/>
    <n v="6798.79"/>
    <s v="Thainá"/>
    <s v="Moscovis"/>
    <x v="0"/>
  </r>
  <r>
    <s v="GU52IT384"/>
    <x v="2"/>
    <x v="2"/>
    <d v="2024-02-18T00:00:00"/>
    <x v="7"/>
    <n v="5550"/>
    <s v="Gabriela"/>
    <s v="Montenegro"/>
    <x v="0"/>
  </r>
  <r>
    <s v="LB66SO323"/>
    <x v="3"/>
    <x v="3"/>
    <d v="2024-02-18T00:00:00"/>
    <x v="8"/>
    <n v="299.89999999999998"/>
    <s v="Julia"/>
    <s v="Moraes"/>
    <x v="0"/>
  </r>
  <r>
    <s v="RZ13QY153"/>
    <x v="0"/>
    <x v="0"/>
    <d v="2024-02-18T00:00:00"/>
    <x v="9"/>
    <n v="437.9"/>
    <s v="Joana"/>
    <s v="Monteiro"/>
    <x v="1"/>
  </r>
  <r>
    <s v="HE99CG195"/>
    <x v="1"/>
    <x v="1"/>
    <d v="2024-02-19T00:00:00"/>
    <x v="10"/>
    <n v="129.9"/>
    <s v="Diego"/>
    <s v="Oliveira"/>
    <x v="0"/>
  </r>
  <r>
    <s v="MH49EV283"/>
    <x v="4"/>
    <x v="2"/>
    <d v="2024-02-19T00:00:00"/>
    <x v="0"/>
    <n v="6798.79"/>
    <s v="João"/>
    <s v="Paiva"/>
    <x v="1"/>
  </r>
  <r>
    <s v="OW24QI280"/>
    <x v="2"/>
    <x v="2"/>
    <d v="2024-02-19T00:00:00"/>
    <x v="1"/>
    <n v="5550"/>
    <s v="Arthur"/>
    <s v="Müller"/>
    <x v="1"/>
  </r>
  <r>
    <s v="VX64FZ397"/>
    <x v="3"/>
    <x v="3"/>
    <d v="2024-02-19T00:00:00"/>
    <x v="11"/>
    <n v="299.89999999999998"/>
    <s v="Bruno"/>
    <s v="Paulino"/>
    <x v="1"/>
  </r>
  <r>
    <s v="EX80QO354"/>
    <x v="0"/>
    <x v="0"/>
    <d v="2024-02-20T00:00:00"/>
    <x v="2"/>
    <n v="437.9"/>
    <s v="Lucas"/>
    <s v="Ramos"/>
    <x v="0"/>
  </r>
  <r>
    <s v="FM29OX787"/>
    <x v="1"/>
    <x v="1"/>
    <d v="2024-02-20T00:00:00"/>
    <x v="3"/>
    <n v="129.9"/>
    <s v="Manuela"/>
    <s v="Pereira"/>
    <x v="1"/>
  </r>
  <r>
    <s v="IF67YW248"/>
    <x v="4"/>
    <x v="2"/>
    <d v="2024-02-20T00:00:00"/>
    <x v="4"/>
    <n v="6798.79"/>
    <s v="Daniela"/>
    <s v="Prado"/>
    <x v="1"/>
  </r>
  <r>
    <s v="ZG39SK390"/>
    <x v="2"/>
    <x v="2"/>
    <d v="2024-02-20T00:00:00"/>
    <x v="5"/>
    <n v="5550"/>
    <s v="Arthur"/>
    <s v="Pinheiro"/>
    <x v="0"/>
  </r>
  <r>
    <s v="DB75MD257"/>
    <x v="3"/>
    <x v="3"/>
    <d v="2024-02-21T00:00:00"/>
    <x v="6"/>
    <n v="299.89999999999998"/>
    <s v="Bianca"/>
    <s v="Rosa"/>
    <x v="1"/>
  </r>
  <r>
    <s v="FU89RR105"/>
    <x v="0"/>
    <x v="0"/>
    <d v="2024-02-21T00:00:00"/>
    <x v="7"/>
    <n v="437.9"/>
    <s v="Maike"/>
    <s v="Ribeiro"/>
    <x v="0"/>
  </r>
  <r>
    <s v="NU66TN294"/>
    <x v="1"/>
    <x v="1"/>
    <d v="2024-02-21T00:00:00"/>
    <x v="8"/>
    <n v="129.9"/>
    <s v="Jackson"/>
    <s v="Rezendo"/>
    <x v="1"/>
  </r>
  <r>
    <s v="ZO67CC931"/>
    <x v="4"/>
    <x v="2"/>
    <d v="2024-02-21T00:00:00"/>
    <x v="9"/>
    <n v="6798.79"/>
    <s v="Raíssa"/>
    <s v="Rezende"/>
    <x v="1"/>
  </r>
  <r>
    <s v="OJ87VF653"/>
    <x v="2"/>
    <x v="2"/>
    <d v="2024-02-22T00:00:00"/>
    <x v="10"/>
    <n v="5550"/>
    <s v="Beatriz"/>
    <s v="Schumacher"/>
    <x v="1"/>
  </r>
  <r>
    <s v="PA64KB974"/>
    <x v="3"/>
    <x v="3"/>
    <d v="2024-02-22T00:00:00"/>
    <x v="0"/>
    <n v="299.89999999999998"/>
    <s v="Leonardo"/>
    <s v="Santana"/>
    <x v="1"/>
  </r>
  <r>
    <s v="TC37XU862"/>
    <x v="0"/>
    <x v="0"/>
    <d v="2024-02-22T00:00:00"/>
    <x v="1"/>
    <n v="437.9"/>
    <s v="Maria"/>
    <s v="Silva"/>
    <x v="0"/>
  </r>
  <r>
    <s v="VC65YA464"/>
    <x v="1"/>
    <x v="1"/>
    <d v="2024-02-22T00:00:00"/>
    <x v="11"/>
    <n v="129.9"/>
    <s v="Diego"/>
    <s v="Santos"/>
    <x v="1"/>
  </r>
  <r>
    <s v="AC96IN622"/>
    <x v="4"/>
    <x v="2"/>
    <d v="2024-02-23T00:00:00"/>
    <x v="2"/>
    <n v="6798.79"/>
    <s v="Arthur"/>
    <s v="Souza"/>
    <x v="1"/>
  </r>
  <r>
    <s v="DY52YU613"/>
    <x v="2"/>
    <x v="2"/>
    <d v="2024-02-23T00:00:00"/>
    <x v="3"/>
    <n v="5550"/>
    <s v="Priscila"/>
    <s v="Sousa"/>
    <x v="1"/>
  </r>
  <r>
    <s v="GT80LD779"/>
    <x v="3"/>
    <x v="3"/>
    <d v="2024-02-23T00:00:00"/>
    <x v="4"/>
    <n v="299.89999999999998"/>
    <s v="Mariana"/>
    <s v="Vargas"/>
    <x v="0"/>
  </r>
  <r>
    <s v="WJ98WT519"/>
    <x v="0"/>
    <x v="0"/>
    <d v="2024-02-23T00:00:00"/>
    <x v="5"/>
    <n v="437.9"/>
    <s v="José"/>
    <s v="Trindade"/>
    <x v="1"/>
  </r>
  <r>
    <s v="BA98MG876"/>
    <x v="1"/>
    <x v="1"/>
    <d v="2024-02-24T00:00:00"/>
    <x v="6"/>
    <n v="129.9"/>
    <s v="Lucas"/>
    <s v="Vasconcelos"/>
    <x v="1"/>
  </r>
  <r>
    <s v="DN55NM635"/>
    <x v="4"/>
    <x v="2"/>
    <d v="2024-02-24T00:00:00"/>
    <x v="7"/>
    <n v="6798.79"/>
    <s v="Vitor"/>
    <s v="Vilela"/>
    <x v="1"/>
  </r>
  <r>
    <s v="SG13CH148"/>
    <x v="2"/>
    <x v="2"/>
    <d v="2024-02-24T00:00:00"/>
    <x v="8"/>
    <n v="5550"/>
    <s v="Rafael"/>
    <s v="Andrade"/>
    <x v="1"/>
  </r>
  <r>
    <s v="WS34HG681"/>
    <x v="3"/>
    <x v="3"/>
    <d v="2024-02-24T00:00:00"/>
    <x v="9"/>
    <n v="299.89999999999998"/>
    <s v="Luiz"/>
    <s v="Almeida"/>
    <x v="0"/>
  </r>
  <r>
    <s v="BR19JG253"/>
    <x v="0"/>
    <x v="0"/>
    <d v="2024-02-25T00:00:00"/>
    <x v="10"/>
    <n v="437.9"/>
    <s v="Lucas"/>
    <s v="Barros"/>
    <x v="0"/>
  </r>
  <r>
    <s v="MC69EJ758"/>
    <x v="1"/>
    <x v="1"/>
    <d v="2024-02-25T00:00:00"/>
    <x v="0"/>
    <n v="129.9"/>
    <s v="Pedro"/>
    <s v="Barbosa"/>
    <x v="0"/>
  </r>
  <r>
    <s v="RR91LW979"/>
    <x v="4"/>
    <x v="2"/>
    <d v="2024-02-25T00:00:00"/>
    <x v="1"/>
    <n v="6798.79"/>
    <s v="Julie"/>
    <s v="Barcellos"/>
    <x v="1"/>
  </r>
  <r>
    <s v="XI75FS198"/>
    <x v="2"/>
    <x v="2"/>
    <d v="2024-02-25T00:00:00"/>
    <x v="11"/>
    <n v="5550"/>
    <s v="Ana"/>
    <s v="Araujo"/>
    <x v="0"/>
  </r>
  <r>
    <s v="CN65TA916"/>
    <x v="3"/>
    <x v="3"/>
    <d v="2024-02-26T00:00:00"/>
    <x v="2"/>
    <n v="299.89999999999998"/>
    <s v="Rubens"/>
    <s v="Carvalho"/>
    <x v="1"/>
  </r>
  <r>
    <s v="IB60AZ424"/>
    <x v="0"/>
    <x v="0"/>
    <d v="2024-02-26T00:00:00"/>
    <x v="3"/>
    <n v="437.9"/>
    <s v="Raíssa"/>
    <s v="Boaventura"/>
    <x v="1"/>
  </r>
  <r>
    <s v="TD13ZJ555"/>
    <x v="1"/>
    <x v="1"/>
    <d v="2024-02-26T00:00:00"/>
    <x v="4"/>
    <n v="129.9"/>
    <s v="Lucas"/>
    <s v="Campos"/>
    <x v="1"/>
  </r>
  <r>
    <s v="VZ84FJ787"/>
    <x v="4"/>
    <x v="2"/>
    <d v="2024-02-26T00:00:00"/>
    <x v="5"/>
    <n v="6798.79"/>
    <s v="Guilherme"/>
    <s v="Berto"/>
    <x v="1"/>
  </r>
  <r>
    <s v="EB53VG452"/>
    <x v="2"/>
    <x v="2"/>
    <d v="2024-02-27T00:00:00"/>
    <x v="6"/>
    <n v="5550"/>
    <s v="Nathan"/>
    <s v="Cavalcante"/>
    <x v="0"/>
  </r>
  <r>
    <s v="JY88BU762"/>
    <x v="3"/>
    <x v="3"/>
    <d v="2024-02-27T00:00:00"/>
    <x v="7"/>
    <n v="299.89999999999998"/>
    <s v="Eduardo"/>
    <s v="Castro"/>
    <x v="1"/>
  </r>
  <r>
    <s v="TF12BS470"/>
    <x v="0"/>
    <x v="0"/>
    <d v="2024-02-27T00:00:00"/>
    <x v="8"/>
    <n v="437.9"/>
    <s v="João"/>
    <s v="Dantas"/>
    <x v="1"/>
  </r>
  <r>
    <s v="TY58SG706"/>
    <x v="1"/>
    <x v="1"/>
    <d v="2024-02-27T00:00:00"/>
    <x v="9"/>
    <n v="129.9"/>
    <s v="Breno"/>
    <s v="Cracco"/>
    <x v="0"/>
  </r>
  <r>
    <s v="AN12BE354"/>
    <x v="4"/>
    <x v="2"/>
    <d v="2024-02-28T00:00:00"/>
    <x v="10"/>
    <n v="6798.79"/>
    <s v="Adriana"/>
    <s v="Evelyn"/>
    <x v="1"/>
  </r>
  <r>
    <s v="FI96XL110"/>
    <x v="2"/>
    <x v="2"/>
    <d v="2024-02-28T00:00:00"/>
    <x v="0"/>
    <n v="5550"/>
    <s v="Caio"/>
    <s v="Fagundes"/>
    <x v="1"/>
  </r>
  <r>
    <s v="IK59IA602"/>
    <x v="3"/>
    <x v="3"/>
    <d v="2024-02-28T00:00:00"/>
    <x v="1"/>
    <n v="299.89999999999998"/>
    <s v="João"/>
    <s v="Duarte"/>
    <x v="1"/>
  </r>
  <r>
    <s v="NF10GX414"/>
    <x v="0"/>
    <x v="0"/>
    <d v="2024-02-28T00:00:00"/>
    <x v="11"/>
    <n v="437.9"/>
    <s v="Sthefeson"/>
    <s v="Dolabella"/>
    <x v="1"/>
  </r>
  <r>
    <s v="CP93PC813"/>
    <x v="1"/>
    <x v="1"/>
    <d v="2024-03-01T00:00:00"/>
    <x v="2"/>
    <n v="129.9"/>
    <s v="Julia"/>
    <s v="Johnson"/>
    <x v="0"/>
  </r>
  <r>
    <s v="JK44DX142"/>
    <x v="4"/>
    <x v="2"/>
    <d v="2024-03-01T00:00:00"/>
    <x v="3"/>
    <n v="6798.79"/>
    <s v="Vittorio"/>
    <s v="Gonçalves"/>
    <x v="1"/>
  </r>
  <r>
    <s v="SP72GB796"/>
    <x v="2"/>
    <x v="2"/>
    <d v="2024-03-01T00:00:00"/>
    <x v="4"/>
    <n v="5550"/>
    <s v="Gabriel"/>
    <s v="Ferreira"/>
    <x v="1"/>
  </r>
  <r>
    <s v="SP76TN517"/>
    <x v="3"/>
    <x v="0"/>
    <d v="2024-03-01T00:00:00"/>
    <x v="5"/>
    <n v="299.89999999999998"/>
    <s v="Raphael"/>
    <s v="Ferraz"/>
    <x v="1"/>
  </r>
  <r>
    <s v="DY69RK284"/>
    <x v="0"/>
    <x v="3"/>
    <d v="2024-03-02T00:00:00"/>
    <x v="6"/>
    <n v="437.9"/>
    <s v="Victor"/>
    <s v="Marques"/>
    <x v="1"/>
  </r>
  <r>
    <s v="EO82VL302"/>
    <x v="1"/>
    <x v="1"/>
    <d v="2024-03-02T00:00:00"/>
    <x v="7"/>
    <n v="129.9"/>
    <s v="José"/>
    <s v="Marson"/>
    <x v="0"/>
  </r>
  <r>
    <s v="LM47RD882"/>
    <x v="4"/>
    <x v="2"/>
    <d v="2024-03-02T00:00:00"/>
    <x v="8"/>
    <n v="6798.79"/>
    <s v="Samara"/>
    <s v="Machado"/>
    <x v="1"/>
  </r>
  <r>
    <s v="VA76HG389"/>
    <x v="2"/>
    <x v="2"/>
    <d v="2024-03-02T00:00:00"/>
    <x v="9"/>
    <n v="5550"/>
    <s v="Anna"/>
    <s v="Lins"/>
    <x v="1"/>
  </r>
  <r>
    <s v="CH98PL849"/>
    <x v="3"/>
    <x v="0"/>
    <d v="2024-03-03T00:00:00"/>
    <x v="10"/>
    <n v="299.89999999999998"/>
    <s v="Giovana"/>
    <s v="Monteiro"/>
    <x v="0"/>
  </r>
  <r>
    <s v="OS41CK149"/>
    <x v="0"/>
    <x v="3"/>
    <d v="2024-03-03T00:00:00"/>
    <x v="0"/>
    <n v="437.9"/>
    <s v="Natalia"/>
    <s v="Mazzaropi"/>
    <x v="0"/>
  </r>
  <r>
    <s v="PO36YP319"/>
    <x v="1"/>
    <x v="1"/>
    <d v="2024-03-03T00:00:00"/>
    <x v="1"/>
    <n v="129.9"/>
    <s v="Carolina"/>
    <s v="Martins"/>
    <x v="1"/>
  </r>
  <r>
    <s v="XU42JG645"/>
    <x v="4"/>
    <x v="2"/>
    <d v="2024-03-03T00:00:00"/>
    <x v="11"/>
    <n v="6798.79"/>
    <s v="Livia"/>
    <s v="Matos"/>
    <x v="1"/>
  </r>
  <r>
    <s v="DD51ET718"/>
    <x v="2"/>
    <x v="2"/>
    <d v="2024-03-04T00:00:00"/>
    <x v="2"/>
    <n v="5550"/>
    <s v="Gabriella"/>
    <s v="Müller"/>
    <x v="1"/>
  </r>
  <r>
    <s v="IE22AR461"/>
    <x v="3"/>
    <x v="0"/>
    <d v="2024-03-04T00:00:00"/>
    <x v="3"/>
    <n v="299.89999999999998"/>
    <s v="Daniel"/>
    <s v="Moraes"/>
    <x v="1"/>
  </r>
  <r>
    <s v="JO93GO449"/>
    <x v="0"/>
    <x v="3"/>
    <d v="2024-03-04T00:00:00"/>
    <x v="4"/>
    <n v="437.9"/>
    <s v="Bruno"/>
    <s v="Montenegro"/>
    <x v="1"/>
  </r>
  <r>
    <s v="ZK28SE163"/>
    <x v="1"/>
    <x v="1"/>
    <d v="2024-03-04T00:00:00"/>
    <x v="5"/>
    <n v="129.9"/>
    <s v="Deysiane"/>
    <s v="Moscovis"/>
    <x v="1"/>
  </r>
  <r>
    <s v="QP58TG389"/>
    <x v="4"/>
    <x v="2"/>
    <d v="2024-03-05T00:00:00"/>
    <x v="6"/>
    <n v="6798.79"/>
    <s v="Joao"/>
    <s v="Paulino"/>
    <x v="1"/>
  </r>
  <r>
    <s v="RM96MT943"/>
    <x v="2"/>
    <x v="2"/>
    <d v="2024-03-05T00:00:00"/>
    <x v="7"/>
    <n v="5550"/>
    <s v="Raissa"/>
    <s v="Paiva"/>
    <x v="0"/>
  </r>
  <r>
    <s v="SP71EA255"/>
    <x v="3"/>
    <x v="0"/>
    <d v="2024-03-05T00:00:00"/>
    <x v="8"/>
    <n v="299.89999999999998"/>
    <s v="Natália"/>
    <s v="Oliveira"/>
    <x v="0"/>
  </r>
  <r>
    <s v="WZ52EF340"/>
    <x v="0"/>
    <x v="3"/>
    <d v="2024-03-05T00:00:00"/>
    <x v="9"/>
    <n v="437.9"/>
    <s v="Jackson"/>
    <s v="Pereira"/>
    <x v="1"/>
  </r>
  <r>
    <s v="HX95DL389"/>
    <x v="1"/>
    <x v="1"/>
    <d v="2024-03-06T00:00:00"/>
    <x v="10"/>
    <n v="129.9"/>
    <s v="Iuri"/>
    <s v="Rezende"/>
    <x v="0"/>
  </r>
  <r>
    <s v="IW12CN540"/>
    <x v="4"/>
    <x v="2"/>
    <d v="2024-03-06T00:00:00"/>
    <x v="0"/>
    <n v="6798.79"/>
    <s v="Matheus"/>
    <s v="Ramos"/>
    <x v="1"/>
  </r>
  <r>
    <s v="LV75JV518"/>
    <x v="2"/>
    <x v="2"/>
    <d v="2024-03-06T00:00:00"/>
    <x v="1"/>
    <n v="5550"/>
    <s v="Ives"/>
    <s v="Prado"/>
    <x v="0"/>
  </r>
  <r>
    <s v="QN56PW773"/>
    <x v="3"/>
    <x v="0"/>
    <d v="2024-03-06T00:00:00"/>
    <x v="11"/>
    <n v="299.89999999999998"/>
    <s v="Giovanna"/>
    <s v="Pinheiro"/>
    <x v="1"/>
  </r>
  <r>
    <s v="GB63QZ367"/>
    <x v="0"/>
    <x v="3"/>
    <d v="2024-03-07T00:00:00"/>
    <x v="2"/>
    <n v="437.9"/>
    <s v="Carolina"/>
    <s v="Rezendo"/>
    <x v="0"/>
  </r>
  <r>
    <s v="GX45OF247"/>
    <x v="1"/>
    <x v="1"/>
    <d v="2024-03-07T00:00:00"/>
    <x v="3"/>
    <n v="129.9"/>
    <s v="Melissa"/>
    <s v="Santana"/>
    <x v="0"/>
  </r>
  <r>
    <s v="HE73JA511"/>
    <x v="4"/>
    <x v="2"/>
    <d v="2024-03-07T00:00:00"/>
    <x v="4"/>
    <n v="6798.79"/>
    <s v="João"/>
    <s v="Rosa"/>
    <x v="1"/>
  </r>
  <r>
    <s v="UN67HB540"/>
    <x v="2"/>
    <x v="2"/>
    <d v="2024-03-07T00:00:00"/>
    <x v="5"/>
    <n v="5550"/>
    <s v="Luiza"/>
    <s v="Ribeiro"/>
    <x v="1"/>
  </r>
  <r>
    <s v="JR33WT683"/>
    <x v="3"/>
    <x v="0"/>
    <d v="2024-03-08T00:00:00"/>
    <x v="6"/>
    <n v="299.89999999999998"/>
    <s v="Jorge"/>
    <s v="Silva"/>
    <x v="0"/>
  </r>
  <r>
    <s v="MI68TL688"/>
    <x v="0"/>
    <x v="3"/>
    <d v="2024-03-08T00:00:00"/>
    <x v="7"/>
    <n v="437.9"/>
    <s v="Isabelle"/>
    <s v="Santos"/>
    <x v="0"/>
  </r>
  <r>
    <s v="MK23IQ872"/>
    <x v="1"/>
    <x v="1"/>
    <d v="2024-03-08T00:00:00"/>
    <x v="8"/>
    <n v="129.9"/>
    <s v="Raphael"/>
    <s v="Schumacher"/>
    <x v="0"/>
  </r>
  <r>
    <s v="SR62HT765"/>
    <x v="4"/>
    <x v="2"/>
    <d v="2024-03-08T00:00:00"/>
    <x v="9"/>
    <n v="6798.79"/>
    <s v="Luiz"/>
    <s v="Sousa"/>
    <x v="1"/>
  </r>
  <r>
    <s v="CW75SZ541"/>
    <x v="2"/>
    <x v="2"/>
    <d v="2024-03-09T00:00:00"/>
    <x v="10"/>
    <n v="5550"/>
    <s v="Wendela"/>
    <s v="Souza"/>
    <x v="0"/>
  </r>
  <r>
    <s v="LW63QV149"/>
    <x v="3"/>
    <x v="0"/>
    <d v="2024-03-09T00:00:00"/>
    <x v="0"/>
    <n v="299.89999999999998"/>
    <s v="Thays"/>
    <s v="Vargas"/>
    <x v="0"/>
  </r>
  <r>
    <s v="VG46YD887"/>
    <x v="0"/>
    <x v="3"/>
    <d v="2024-03-09T00:00:00"/>
    <x v="1"/>
    <n v="437.9"/>
    <s v="Paula"/>
    <s v="Vasconcelos"/>
    <x v="1"/>
  </r>
  <r>
    <s v="YQ29UE420"/>
    <x v="1"/>
    <x v="1"/>
    <d v="2024-03-09T00:00:00"/>
    <x v="11"/>
    <n v="129.9"/>
    <s v="Yasmim"/>
    <s v="Trindade"/>
    <x v="0"/>
  </r>
  <r>
    <s v="FC99WL208"/>
    <x v="4"/>
    <x v="2"/>
    <d v="2024-03-10T00:00:00"/>
    <x v="2"/>
    <n v="6798.79"/>
    <s v="Caroline"/>
    <s v="Andrade"/>
    <x v="0"/>
  </r>
  <r>
    <s v="LI98YR926"/>
    <x v="2"/>
    <x v="2"/>
    <d v="2024-03-10T00:00:00"/>
    <x v="3"/>
    <n v="5550"/>
    <s v="Camila"/>
    <s v="Araujo"/>
    <x v="0"/>
  </r>
  <r>
    <s v="OP12RS243"/>
    <x v="3"/>
    <x v="0"/>
    <d v="2024-03-10T00:00:00"/>
    <x v="4"/>
    <n v="299.89999999999998"/>
    <s v="Arthur"/>
    <s v="Almeida"/>
    <x v="0"/>
  </r>
  <r>
    <s v="TS71XE859"/>
    <x v="0"/>
    <x v="3"/>
    <d v="2024-03-10T00:00:00"/>
    <x v="5"/>
    <n v="437.9"/>
    <s v="Luis"/>
    <s v="Vilela"/>
    <x v="0"/>
  </r>
  <r>
    <s v="IJ71GL706"/>
    <x v="1"/>
    <x v="1"/>
    <d v="2024-03-11T00:00:00"/>
    <x v="6"/>
    <n v="129.9"/>
    <s v="Carla"/>
    <s v="Barbosa"/>
    <x v="1"/>
  </r>
  <r>
    <s v="KE79UG396"/>
    <x v="4"/>
    <x v="2"/>
    <d v="2024-03-11T00:00:00"/>
    <x v="7"/>
    <n v="6798.79"/>
    <s v="Silvio"/>
    <s v="Berto"/>
    <x v="1"/>
  </r>
  <r>
    <s v="QT30EL937"/>
    <x v="2"/>
    <x v="2"/>
    <d v="2024-03-11T00:00:00"/>
    <x v="8"/>
    <n v="5550"/>
    <s v="Katharina"/>
    <s v="Barcellos"/>
    <x v="1"/>
  </r>
  <r>
    <s v="TS98WU412"/>
    <x v="3"/>
    <x v="0"/>
    <d v="2024-03-11T00:00:00"/>
    <x v="9"/>
    <n v="299.89999999999998"/>
    <s v="Lucas"/>
    <s v="Barros"/>
    <x v="1"/>
  </r>
  <r>
    <s v="BC49AI787"/>
    <x v="0"/>
    <x v="3"/>
    <d v="2024-03-12T00:00:00"/>
    <x v="10"/>
    <n v="437.9"/>
    <s v="Lucas"/>
    <s v="Carvalho"/>
    <x v="1"/>
  </r>
  <r>
    <s v="FL11XN446"/>
    <x v="1"/>
    <x v="1"/>
    <d v="2024-03-12T00:00:00"/>
    <x v="0"/>
    <n v="129.9"/>
    <s v="Thomaz"/>
    <s v="Boaventura"/>
    <x v="1"/>
  </r>
  <r>
    <s v="HD87UT454"/>
    <x v="4"/>
    <x v="2"/>
    <d v="2024-03-12T00:00:00"/>
    <x v="1"/>
    <n v="6798.79"/>
    <s v="Gabriela"/>
    <s v="Castro"/>
    <x v="0"/>
  </r>
  <r>
    <s v="WD87RA813"/>
    <x v="2"/>
    <x v="2"/>
    <d v="2024-03-12T00:00:00"/>
    <x v="11"/>
    <n v="5550"/>
    <s v="Letícia"/>
    <s v="Campos"/>
    <x v="0"/>
  </r>
  <r>
    <s v="PY82QN327"/>
    <x v="3"/>
    <x v="0"/>
    <d v="2024-03-13T00:00:00"/>
    <x v="2"/>
    <n v="299.89999999999998"/>
    <s v="Matheus"/>
    <s v="Cracco"/>
    <x v="0"/>
  </r>
  <r>
    <s v="RA27TF915"/>
    <x v="0"/>
    <x v="3"/>
    <d v="2024-03-13T00:00:00"/>
    <x v="3"/>
    <n v="437.9"/>
    <s v="Guilherme"/>
    <s v="Dolabella"/>
    <x v="1"/>
  </r>
  <r>
    <s v="WR64WZ142"/>
    <x v="1"/>
    <x v="1"/>
    <d v="2024-03-13T00:00:00"/>
    <x v="4"/>
    <n v="129.9"/>
    <s v="Diego"/>
    <s v="Cavalcante"/>
    <x v="0"/>
  </r>
  <r>
    <s v="XN69XO804"/>
    <x v="4"/>
    <x v="2"/>
    <d v="2024-03-13T00:00:00"/>
    <x v="5"/>
    <n v="6798.79"/>
    <s v="Bruna"/>
    <s v="Dantas"/>
    <x v="1"/>
  </r>
  <r>
    <s v="BZ77LX169"/>
    <x v="2"/>
    <x v="2"/>
    <d v="2024-03-14T00:00:00"/>
    <x v="6"/>
    <n v="5550"/>
    <s v="Victor"/>
    <s v="Evelyn"/>
    <x v="1"/>
  </r>
  <r>
    <s v="MM96XO801"/>
    <x v="3"/>
    <x v="0"/>
    <d v="2024-03-14T00:00:00"/>
    <x v="7"/>
    <n v="299.89999999999998"/>
    <s v="Victor"/>
    <s v="Ferraz"/>
    <x v="0"/>
  </r>
  <r>
    <s v="PQ57VD609"/>
    <x v="0"/>
    <x v="3"/>
    <d v="2024-03-14T00:00:00"/>
    <x v="8"/>
    <n v="437.9"/>
    <s v="Thayane"/>
    <s v="Fagundes"/>
    <x v="0"/>
  </r>
  <r>
    <s v="ZU61MC281"/>
    <x v="1"/>
    <x v="1"/>
    <d v="2024-03-14T00:00:00"/>
    <x v="9"/>
    <n v="129.9"/>
    <s v="Isabella"/>
    <s v="Duarte"/>
    <x v="1"/>
  </r>
  <r>
    <s v="IF19UE245"/>
    <x v="4"/>
    <x v="2"/>
    <d v="2024-03-15T00:00:00"/>
    <x v="10"/>
    <n v="6798.79"/>
    <s v="Fabio"/>
    <s v="Gonçalves"/>
    <x v="1"/>
  </r>
  <r>
    <s v="LG67ZI918"/>
    <x v="2"/>
    <x v="2"/>
    <d v="2024-03-15T00:00:00"/>
    <x v="0"/>
    <n v="5550"/>
    <s v="Matheus"/>
    <s v="Johnson"/>
    <x v="1"/>
  </r>
  <r>
    <s v="NZ11ZR728"/>
    <x v="3"/>
    <x v="0"/>
    <d v="2024-03-15T00:00:00"/>
    <x v="1"/>
    <n v="299.89999999999998"/>
    <s v="Henrique"/>
    <s v="Lins"/>
    <x v="1"/>
  </r>
  <r>
    <s v="RB98FX342"/>
    <x v="0"/>
    <x v="3"/>
    <d v="2024-03-15T00:00:00"/>
    <x v="11"/>
    <n v="437.9"/>
    <s v="Stefan"/>
    <s v="Ferreira"/>
    <x v="0"/>
  </r>
  <r>
    <s v="DI87NS133"/>
    <x v="1"/>
    <x v="1"/>
    <d v="2024-03-16T00:00:00"/>
    <x v="2"/>
    <n v="129.9"/>
    <s v="Alessandra"/>
    <s v="Martins"/>
    <x v="1"/>
  </r>
  <r>
    <s v="LP95YN945"/>
    <x v="4"/>
    <x v="2"/>
    <d v="2024-03-16T00:00:00"/>
    <x v="3"/>
    <n v="6798.79"/>
    <s v="Diego"/>
    <s v="Marson"/>
    <x v="1"/>
  </r>
  <r>
    <s v="LU48UO533"/>
    <x v="2"/>
    <x v="2"/>
    <d v="2024-03-16T00:00:00"/>
    <x v="4"/>
    <n v="5550"/>
    <s v="Eduardo"/>
    <s v="Machado"/>
    <x v="0"/>
  </r>
  <r>
    <s v="PV40XP580"/>
    <x v="3"/>
    <x v="0"/>
    <d v="2024-03-16T00:00:00"/>
    <x v="5"/>
    <n v="299.89999999999998"/>
    <s v="Daniel"/>
    <s v="Marques"/>
    <x v="0"/>
  </r>
  <r>
    <s v="EQ84RP719"/>
    <x v="0"/>
    <x v="3"/>
    <d v="2024-03-17T00:00:00"/>
    <x v="6"/>
    <n v="437.9"/>
    <s v="Isabela"/>
    <s v="Montenegro"/>
    <x v="1"/>
  </r>
  <r>
    <s v="JU50JR773"/>
    <x v="1"/>
    <x v="1"/>
    <d v="2024-03-17T00:00:00"/>
    <x v="7"/>
    <n v="129.9"/>
    <s v="Thales"/>
    <s v="Monteiro"/>
    <x v="0"/>
  </r>
  <r>
    <s v="PF69GO641"/>
    <x v="4"/>
    <x v="2"/>
    <d v="2024-03-17T00:00:00"/>
    <x v="8"/>
    <n v="6798.79"/>
    <s v="Lívia"/>
    <s v="Mazzaropi"/>
    <x v="1"/>
  </r>
  <r>
    <s v="VU37AU104"/>
    <x v="2"/>
    <x v="2"/>
    <d v="2024-03-17T00:00:00"/>
    <x v="9"/>
    <n v="5550"/>
    <s v="Nathan"/>
    <s v="Matos"/>
    <x v="1"/>
  </r>
  <r>
    <s v="EK97AX897"/>
    <x v="3"/>
    <x v="0"/>
    <d v="2024-03-18T00:00:00"/>
    <x v="10"/>
    <n v="299.89999999999998"/>
    <s v="Fernanda"/>
    <s v="Moraes"/>
    <x v="1"/>
  </r>
  <r>
    <s v="OW35UR824"/>
    <x v="0"/>
    <x v="3"/>
    <d v="2024-03-18T00:00:00"/>
    <x v="0"/>
    <n v="437.9"/>
    <s v="Matheus"/>
    <s v="Müller"/>
    <x v="0"/>
  </r>
  <r>
    <s v="WT85BM210"/>
    <x v="1"/>
    <x v="1"/>
    <d v="2024-03-18T00:00:00"/>
    <x v="1"/>
    <n v="129.9"/>
    <s v="Marcelo"/>
    <s v="Oliveira"/>
    <x v="0"/>
  </r>
  <r>
    <s v="YP19ON597"/>
    <x v="4"/>
    <x v="2"/>
    <d v="2024-03-18T00:00:00"/>
    <x v="11"/>
    <n v="6798.79"/>
    <s v="Beatriz"/>
    <s v="Moscovis"/>
    <x v="0"/>
  </r>
  <r>
    <s v="ND64VD699"/>
    <x v="2"/>
    <x v="2"/>
    <d v="2024-03-19T00:00:00"/>
    <x v="2"/>
    <n v="5550"/>
    <s v="Leonardo"/>
    <s v="Paiva"/>
    <x v="0"/>
  </r>
  <r>
    <s v="PF31YW597"/>
    <x v="3"/>
    <x v="0"/>
    <d v="2024-03-19T00:00:00"/>
    <x v="3"/>
    <n v="299.89999999999998"/>
    <s v="Roberto"/>
    <s v="Pereira"/>
    <x v="1"/>
  </r>
  <r>
    <s v="TJ34SZ959"/>
    <x v="0"/>
    <x v="3"/>
    <d v="2024-03-19T00:00:00"/>
    <x v="4"/>
    <n v="437.9"/>
    <s v="Henrique"/>
    <s v="Paulino"/>
    <x v="1"/>
  </r>
  <r>
    <s v="ZT82IG719"/>
    <x v="1"/>
    <x v="1"/>
    <d v="2024-03-19T00:00:00"/>
    <x v="5"/>
    <n v="129.9"/>
    <s v="Ana"/>
    <s v="Pinheiro"/>
    <x v="1"/>
  </r>
  <r>
    <s v="VJ91QX305"/>
    <x v="3"/>
    <x v="0"/>
    <d v="2024-03-20T00:00:00"/>
    <x v="8"/>
    <n v="299.89999999999998"/>
    <s v="Marcos"/>
    <s v="Rezendo"/>
    <x v="0"/>
  </r>
  <r>
    <s v="ZD50AY701"/>
    <x v="0"/>
    <x v="3"/>
    <d v="2024-03-20T00:00:00"/>
    <x v="9"/>
    <n v="437.9"/>
    <s v="Maria"/>
    <s v="Ramos"/>
    <x v="1"/>
  </r>
  <r>
    <s v="GX74AM346"/>
    <x v="1"/>
    <x v="1"/>
    <d v="2024-03-21T00:00:00"/>
    <x v="10"/>
    <n v="129.9"/>
    <s v="Ana"/>
    <s v="Santana"/>
    <x v="0"/>
  </r>
  <r>
    <s v="SN55QP367"/>
    <x v="3"/>
    <x v="0"/>
    <d v="2024-03-21T00:00:00"/>
    <x v="11"/>
    <n v="299.89999999999998"/>
    <s v="Aline"/>
    <s v="Ribeiro"/>
    <x v="1"/>
  </r>
  <r>
    <s v="EH85IF472"/>
    <x v="0"/>
    <x v="3"/>
    <d v="2024-03-22T00:00:00"/>
    <x v="2"/>
    <n v="437.9"/>
    <s v="Izabel"/>
    <s v="Silva"/>
    <x v="1"/>
  </r>
  <r>
    <s v="KN69XB206"/>
    <x v="1"/>
    <x v="1"/>
    <d v="2024-03-22T00:00:00"/>
    <x v="3"/>
    <n v="129.9"/>
    <s v="Elaine"/>
    <s v="Sousa"/>
    <x v="1"/>
  </r>
  <r>
    <s v="AF69FW294"/>
    <x v="3"/>
    <x v="0"/>
    <d v="2024-03-23T00:00:00"/>
    <x v="6"/>
    <n v="299.89999999999998"/>
    <s v="Iuri"/>
    <s v="Vasconcelos"/>
    <x v="0"/>
  </r>
  <r>
    <s v="JK56SC645"/>
    <x v="0"/>
    <x v="3"/>
    <d v="2024-03-23T00:00:00"/>
    <x v="7"/>
    <n v="437.9"/>
    <s v="Alexandre"/>
    <s v="Vargas"/>
    <x v="1"/>
  </r>
  <r>
    <s v="KU77EC484"/>
    <x v="1"/>
    <x v="1"/>
    <d v="2024-03-23T00:00:00"/>
    <x v="8"/>
    <n v="129.9"/>
    <s v="Jonatas"/>
    <s v="Vilela"/>
    <x v="1"/>
  </r>
  <r>
    <s v="WQ28MZ927"/>
    <x v="4"/>
    <x v="2"/>
    <d v="2024-03-23T00:00:00"/>
    <x v="9"/>
    <n v="6798.79"/>
    <s v="Bruna"/>
    <s v="Trindade"/>
    <x v="1"/>
  </r>
  <r>
    <s v="IV74TH830"/>
    <x v="2"/>
    <x v="2"/>
    <d v="2024-03-24T00:00:00"/>
    <x v="10"/>
    <n v="5550"/>
    <s v="Matheus"/>
    <s v="Almeida"/>
    <x v="1"/>
  </r>
  <r>
    <s v="NK52IC954"/>
    <x v="3"/>
    <x v="0"/>
    <d v="2024-03-24T00:00:00"/>
    <x v="0"/>
    <n v="299.89999999999998"/>
    <s v="Natali"/>
    <s v="Andrade"/>
    <x v="1"/>
  </r>
  <r>
    <s v="VN86RL118"/>
    <x v="0"/>
    <x v="3"/>
    <d v="2024-03-24T00:00:00"/>
    <x v="1"/>
    <n v="437.9"/>
    <s v="Pedro"/>
    <s v="Barbosa"/>
    <x v="1"/>
  </r>
  <r>
    <s v="XG35RF938"/>
    <x v="1"/>
    <x v="1"/>
    <d v="2024-03-24T00:00:00"/>
    <x v="11"/>
    <n v="129.9"/>
    <s v="Guilherme"/>
    <s v="Araujo"/>
    <x v="0"/>
  </r>
  <r>
    <s v="BC53GR751"/>
    <x v="4"/>
    <x v="2"/>
    <d v="2024-03-25T00:00:00"/>
    <x v="2"/>
    <n v="6798.79"/>
    <s v="Pedro"/>
    <s v="Barcellos"/>
    <x v="0"/>
  </r>
  <r>
    <s v="OR46VJ728"/>
    <x v="2"/>
    <x v="2"/>
    <d v="2024-03-25T00:00:00"/>
    <x v="3"/>
    <n v="5550"/>
    <s v="Danilo"/>
    <s v="Berto"/>
    <x v="1"/>
  </r>
  <r>
    <s v="QG31UK592"/>
    <x v="3"/>
    <x v="0"/>
    <d v="2024-03-25T00:00:00"/>
    <x v="4"/>
    <n v="299.89999999999998"/>
    <s v="Caroline"/>
    <s v="Boaventura"/>
    <x v="0"/>
  </r>
  <r>
    <s v="QP55HU836"/>
    <x v="0"/>
    <x v="3"/>
    <d v="2024-03-25T00:00:00"/>
    <x v="5"/>
    <n v="437.9"/>
    <s v="Guilherme"/>
    <s v="Barros"/>
    <x v="0"/>
  </r>
  <r>
    <s v="LN35VB868"/>
    <x v="1"/>
    <x v="1"/>
    <d v="2024-03-26T00:00:00"/>
    <x v="6"/>
    <n v="129.9"/>
    <s v="Priscila"/>
    <s v="Castro"/>
    <x v="1"/>
  </r>
  <r>
    <s v="QO79QD291"/>
    <x v="4"/>
    <x v="2"/>
    <d v="2024-03-26T00:00:00"/>
    <x v="7"/>
    <n v="6798.79"/>
    <s v="Pedro"/>
    <s v="Campos"/>
    <x v="1"/>
  </r>
  <r>
    <s v="RK61VT945"/>
    <x v="2"/>
    <x v="2"/>
    <d v="2024-03-26T00:00:00"/>
    <x v="8"/>
    <n v="5550"/>
    <s v="Vanessa"/>
    <s v="Cavalcante"/>
    <x v="1"/>
  </r>
  <r>
    <s v="WS91ZG706"/>
    <x v="3"/>
    <x v="0"/>
    <d v="2024-03-26T00:00:00"/>
    <x v="9"/>
    <n v="299.89999999999998"/>
    <s v="Thomaz"/>
    <s v="Carvalho"/>
    <x v="1"/>
  </r>
  <r>
    <s v="CN69GI908"/>
    <x v="0"/>
    <x v="3"/>
    <d v="2024-03-27T00:00:00"/>
    <x v="10"/>
    <n v="437.9"/>
    <s v="Pedro"/>
    <s v="Duarte"/>
    <x v="1"/>
  </r>
  <r>
    <s v="GY54DR581"/>
    <x v="1"/>
    <x v="1"/>
    <d v="2024-03-27T00:00:00"/>
    <x v="0"/>
    <n v="129.9"/>
    <s v="Vanessa"/>
    <s v="Dolabella"/>
    <x v="1"/>
  </r>
  <r>
    <s v="HS49KH557"/>
    <x v="4"/>
    <x v="2"/>
    <d v="2024-03-27T00:00:00"/>
    <x v="1"/>
    <n v="6798.79"/>
    <s v="Raphael"/>
    <s v="Cracco"/>
    <x v="1"/>
  </r>
  <r>
    <s v="MA76NA867"/>
    <x v="2"/>
    <x v="2"/>
    <d v="2024-03-27T00:00:00"/>
    <x v="11"/>
    <n v="5550"/>
    <s v="Ana"/>
    <s v="Dantas"/>
    <x v="1"/>
  </r>
  <r>
    <s v="AU75NA471"/>
    <x v="3"/>
    <x v="0"/>
    <d v="2024-03-28T00:00:00"/>
    <x v="2"/>
    <n v="299.89999999999998"/>
    <s v="Daniela"/>
    <s v="Ferraz"/>
    <x v="1"/>
  </r>
  <r>
    <s v="AW66PY186"/>
    <x v="0"/>
    <x v="3"/>
    <d v="2024-03-28T00:00:00"/>
    <x v="3"/>
    <n v="437.9"/>
    <s v="Rilson"/>
    <s v="Fagundes"/>
    <x v="0"/>
  </r>
  <r>
    <s v="JW11JS326"/>
    <x v="1"/>
    <x v="1"/>
    <d v="2024-03-28T00:00:00"/>
    <x v="4"/>
    <n v="129.9"/>
    <s v="Alexandre"/>
    <s v="Evelyn"/>
    <x v="0"/>
  </r>
  <r>
    <s v="XH27YI770"/>
    <x v="4"/>
    <x v="2"/>
    <d v="2024-03-28T00:00:00"/>
    <x v="5"/>
    <n v="6798.79"/>
    <s v="Renan"/>
    <s v="Ferreira"/>
    <x v="0"/>
  </r>
  <r>
    <s v="DJ20BK440"/>
    <x v="2"/>
    <x v="2"/>
    <d v="2024-03-29T00:00:00"/>
    <x v="6"/>
    <n v="5550"/>
    <s v="Jessica"/>
    <s v="Lins"/>
    <x v="1"/>
  </r>
  <r>
    <s v="HI13JK915"/>
    <x v="3"/>
    <x v="0"/>
    <d v="2024-03-29T00:00:00"/>
    <x v="7"/>
    <n v="299.89999999999998"/>
    <s v="Mariana"/>
    <s v="Machado"/>
    <x v="1"/>
  </r>
  <r>
    <s v="UQ96NK472"/>
    <x v="0"/>
    <x v="3"/>
    <d v="2024-03-29T00:00:00"/>
    <x v="8"/>
    <n v="437.9"/>
    <s v="Carolina"/>
    <s v="Johnson"/>
    <x v="1"/>
  </r>
  <r>
    <s v="YI23YQ415"/>
    <x v="1"/>
    <x v="1"/>
    <d v="2024-03-29T00:00:00"/>
    <x v="9"/>
    <n v="129.9"/>
    <s v="Carolina"/>
    <s v="Gonçalves"/>
    <x v="0"/>
  </r>
  <r>
    <s v="AQ92CG944"/>
    <x v="4"/>
    <x v="2"/>
    <d v="2024-03-30T00:00:00"/>
    <x v="10"/>
    <n v="6798.79"/>
    <s v="Giulia"/>
    <s v="Marson"/>
    <x v="1"/>
  </r>
  <r>
    <s v="DU82YN342"/>
    <x v="2"/>
    <x v="2"/>
    <d v="2024-03-30T00:00:00"/>
    <x v="0"/>
    <n v="5550"/>
    <s v="William"/>
    <s v="Martins"/>
    <x v="0"/>
  </r>
  <r>
    <s v="IH38OV156"/>
    <x v="3"/>
    <x v="0"/>
    <d v="2024-03-30T00:00:00"/>
    <x v="1"/>
    <n v="299.89999999999998"/>
    <s v="Matheus"/>
    <s v="Marques"/>
    <x v="1"/>
  </r>
  <r>
    <s v="XJ51AN277"/>
    <x v="0"/>
    <x v="3"/>
    <d v="2024-03-30T00:00:00"/>
    <x v="11"/>
    <n v="437.9"/>
    <s v="Marina"/>
    <s v="Matos"/>
    <x v="1"/>
  </r>
  <r>
    <s v="BV16VT130"/>
    <x v="1"/>
    <x v="1"/>
    <d v="2024-03-31T00:00:00"/>
    <x v="2"/>
    <n v="129.9"/>
    <s v="Guilherme"/>
    <s v="Mazzaropi"/>
    <x v="1"/>
  </r>
  <r>
    <s v="IP78OJ442"/>
    <x v="4"/>
    <x v="2"/>
    <d v="2024-03-31T00:00:00"/>
    <x v="3"/>
    <n v="6798.79"/>
    <s v="Cláudio"/>
    <s v="Montenegro"/>
    <x v="1"/>
  </r>
  <r>
    <s v="WV41GL102"/>
    <x v="2"/>
    <x v="2"/>
    <d v="2024-03-31T00:00:00"/>
    <x v="4"/>
    <n v="5550"/>
    <s v="Eduardo"/>
    <s v="Monteiro"/>
    <x v="1"/>
  </r>
  <r>
    <s v="WY11FI327"/>
    <x v="3"/>
    <x v="0"/>
    <d v="2024-03-31T00:00:00"/>
    <x v="5"/>
    <n v="299.89999999999998"/>
    <s v="Thales"/>
    <s v="Moraes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1:G29" firstHeaderRow="1" firstDataRow="2" firstDataCol="1"/>
  <pivotFields count="9">
    <pivotField showAll="0"/>
    <pivotField axis="axisCol" showAll="0">
      <items count="6">
        <item x="2"/>
        <item x="1"/>
        <item x="3"/>
        <item x="4"/>
        <item x="0"/>
        <item t="default"/>
      </items>
    </pivotField>
    <pivotField dataField="1" showAll="0">
      <items count="7">
        <item x="2"/>
        <item x="3"/>
        <item x="0"/>
        <item x="1"/>
        <item x="5"/>
        <item x="4"/>
        <item t="default"/>
      </items>
    </pivotField>
    <pivotField numFmtId="14" showAll="0"/>
    <pivotField axis="axisRow" showAll="0">
      <items count="13">
        <item x="2"/>
        <item x="1"/>
        <item x="8"/>
        <item x="0"/>
        <item x="5"/>
        <item x="7"/>
        <item x="3"/>
        <item x="6"/>
        <item x="4"/>
        <item x="10"/>
        <item x="11"/>
        <item x="9"/>
        <item t="default"/>
      </items>
    </pivotField>
    <pivotField numFmtId="165" showAll="0"/>
    <pivotField showAll="0"/>
    <pivotField showAll="0"/>
    <pivotField axis="axisRow" showAll="0">
      <items count="3">
        <item x="1"/>
        <item x="0"/>
        <item t="default"/>
      </items>
    </pivotField>
  </pivotFields>
  <rowFields count="2">
    <field x="8"/>
    <field x="4"/>
  </rowFields>
  <rowItems count="27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grand">
      <x/>
    </i>
  </rowItems>
  <colFields count="1">
    <field x="1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Soma de Qtd vendida" fld="2" baseField="0" baseItem="0"/>
  </dataFields>
  <formats count="12">
    <format dxfId="11">
      <pivotArea type="all" dataOnly="0" outline="0" fieldPosition="0"/>
    </format>
    <format dxfId="10">
      <pivotArea outline="0" collapsedLevelsAreSubtotals="1" fieldPosition="0"/>
    </format>
    <format dxfId="9">
      <pivotArea type="origin" dataOnly="0" labelOnly="1" outline="0" fieldPosition="0"/>
    </format>
    <format dxfId="8">
      <pivotArea field="1" type="button" dataOnly="0" labelOnly="1" outline="0" axis="axisCol" fieldPosition="0"/>
    </format>
    <format dxfId="7">
      <pivotArea type="topRight" dataOnly="0" labelOnly="1" outline="0" fieldPosition="0"/>
    </format>
    <format dxfId="6">
      <pivotArea field="8" type="button" dataOnly="0" labelOnly="1" outline="0" axis="axisRow" fieldPosition="0"/>
    </format>
    <format dxfId="5">
      <pivotArea dataOnly="0" labelOnly="1" fieldPosition="0">
        <references count="1">
          <reference field="8" count="0"/>
        </references>
      </pivotArea>
    </format>
    <format dxfId="4">
      <pivotArea dataOnly="0" labelOnly="1" grandRow="1" outline="0" fieldPosition="0"/>
    </format>
    <format dxfId="3">
      <pivotArea dataOnly="0" labelOnly="1" fieldPosition="0">
        <references count="2">
          <reference field="4" count="0"/>
          <reference field="8" count="1" selected="0">
            <x v="0"/>
          </reference>
        </references>
      </pivotArea>
    </format>
    <format dxfId="2">
      <pivotArea dataOnly="0" labelOnly="1" fieldPosition="0">
        <references count="2">
          <reference field="4" count="0"/>
          <reference field="8" count="1" selected="0">
            <x v="1"/>
          </reference>
        </references>
      </pivotArea>
    </format>
    <format dxfId="1">
      <pivotArea dataOnly="0" labelOnly="1" fieldPosition="0">
        <references count="1">
          <reference field="1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89"/>
  <sheetViews>
    <sheetView zoomScale="110" zoomScaleNormal="110" workbookViewId="0"/>
  </sheetViews>
  <sheetFormatPr defaultColWidth="12" defaultRowHeight="16.5" x14ac:dyDescent="0.3"/>
  <cols>
    <col min="1" max="1" width="12.140625" style="10" bestFit="1" customWidth="1"/>
    <col min="2" max="2" width="11.42578125" style="10" bestFit="1" customWidth="1"/>
    <col min="3" max="3" width="12" style="10" bestFit="1" customWidth="1"/>
    <col min="4" max="4" width="10.85546875" style="10" bestFit="1" customWidth="1"/>
    <col min="5" max="5" width="19" style="10" bestFit="1" customWidth="1"/>
    <col min="6" max="6" width="13.7109375" style="3" bestFit="1" customWidth="1"/>
    <col min="7" max="7" width="10.7109375" style="3" bestFit="1" customWidth="1"/>
    <col min="8" max="8" width="12" style="3" bestFit="1" customWidth="1"/>
    <col min="9" max="9" width="15.5703125" style="10" bestFit="1" customWidth="1"/>
    <col min="10" max="10" width="12" style="3"/>
    <col min="11" max="11" width="11.42578125" style="3" bestFit="1" customWidth="1"/>
    <col min="12" max="12" width="13.7109375" style="3" bestFit="1" customWidth="1"/>
    <col min="13" max="13" width="12" style="3"/>
    <col min="14" max="14" width="10.85546875" style="3" bestFit="1" customWidth="1"/>
    <col min="15" max="15" width="12.5703125" style="3" bestFit="1" customWidth="1"/>
    <col min="16" max="16" width="12" style="3"/>
    <col min="17" max="17" width="10.85546875" style="3" bestFit="1" customWidth="1"/>
    <col min="18" max="18" width="12.5703125" style="3" bestFit="1" customWidth="1"/>
    <col min="19" max="19" width="13.7109375" style="3" bestFit="1" customWidth="1"/>
    <col min="20" max="20" width="10.42578125" style="3" bestFit="1" customWidth="1"/>
    <col min="21" max="21" width="11.28515625" style="3" bestFit="1" customWidth="1"/>
    <col min="22" max="22" width="15.5703125" style="3" bestFit="1" customWidth="1"/>
    <col min="23" max="16384" width="12" style="3"/>
  </cols>
  <sheetData>
    <row r="1" spans="1:22" ht="24.95" customHeight="1" x14ac:dyDescent="0.3">
      <c r="A1" s="1" t="s">
        <v>15</v>
      </c>
      <c r="B1" s="1" t="s">
        <v>0</v>
      </c>
      <c r="C1" s="1" t="s">
        <v>16</v>
      </c>
      <c r="D1" s="1" t="s">
        <v>9</v>
      </c>
      <c r="E1" s="1" t="s">
        <v>17</v>
      </c>
      <c r="F1" s="2" t="s">
        <v>18</v>
      </c>
      <c r="G1" s="1" t="s">
        <v>19</v>
      </c>
      <c r="H1" s="1" t="s">
        <v>20</v>
      </c>
      <c r="I1" s="1" t="s">
        <v>21</v>
      </c>
      <c r="K1" s="1" t="s">
        <v>0</v>
      </c>
      <c r="L1" s="1" t="s">
        <v>16</v>
      </c>
    </row>
    <row r="2" spans="1:22" ht="20.100000000000001" customHeight="1" x14ac:dyDescent="0.3">
      <c r="A2" s="4" t="s">
        <v>22</v>
      </c>
      <c r="B2" s="4" t="s">
        <v>23</v>
      </c>
      <c r="C2" s="4">
        <v>3</v>
      </c>
      <c r="D2" s="5">
        <v>45292</v>
      </c>
      <c r="E2" s="4" t="s">
        <v>24</v>
      </c>
      <c r="F2" s="6">
        <v>437.9</v>
      </c>
      <c r="G2" s="4" t="s">
        <v>25</v>
      </c>
      <c r="H2" s="4" t="s">
        <v>26</v>
      </c>
      <c r="I2" s="4" t="s">
        <v>27</v>
      </c>
      <c r="K2" s="4" t="s">
        <v>35</v>
      </c>
      <c r="L2" s="7">
        <f>SUMIF($B$2:$B$332,$K2,$C$2:$C$332)</f>
        <v>66</v>
      </c>
      <c r="N2" s="1" t="s">
        <v>0</v>
      </c>
      <c r="O2" s="1" t="s">
        <v>17</v>
      </c>
    </row>
    <row r="3" spans="1:22" ht="20.100000000000001" customHeight="1" x14ac:dyDescent="0.3">
      <c r="A3" s="4" t="s">
        <v>28</v>
      </c>
      <c r="B3" s="4" t="s">
        <v>29</v>
      </c>
      <c r="C3" s="4">
        <v>5</v>
      </c>
      <c r="D3" s="5">
        <v>45292</v>
      </c>
      <c r="E3" s="4" t="s">
        <v>30</v>
      </c>
      <c r="F3" s="6">
        <v>129.9</v>
      </c>
      <c r="G3" s="4" t="s">
        <v>31</v>
      </c>
      <c r="H3" s="4" t="s">
        <v>32</v>
      </c>
      <c r="I3" s="4" t="s">
        <v>33</v>
      </c>
      <c r="K3" s="4" t="s">
        <v>29</v>
      </c>
      <c r="L3" s="7">
        <f t="shared" ref="L3:L6" si="0">SUMIF($B$2:$B$332,$K3,$C$2:$C$332)</f>
        <v>355</v>
      </c>
      <c r="N3" s="4" t="s">
        <v>23</v>
      </c>
      <c r="O3" s="4" t="s">
        <v>72</v>
      </c>
    </row>
    <row r="4" spans="1:22" ht="20.100000000000001" customHeight="1" x14ac:dyDescent="0.3">
      <c r="A4" s="4" t="s">
        <v>34</v>
      </c>
      <c r="B4" s="4" t="s">
        <v>35</v>
      </c>
      <c r="C4" s="4">
        <v>1</v>
      </c>
      <c r="D4" s="5">
        <v>45292</v>
      </c>
      <c r="E4" s="4" t="s">
        <v>36</v>
      </c>
      <c r="F4" s="6">
        <v>5550</v>
      </c>
      <c r="G4" s="4" t="s">
        <v>37</v>
      </c>
      <c r="H4" s="4" t="s">
        <v>38</v>
      </c>
      <c r="I4" s="4" t="s">
        <v>33</v>
      </c>
      <c r="K4" s="4" t="s">
        <v>40</v>
      </c>
      <c r="L4" s="7">
        <f t="shared" si="0"/>
        <v>167</v>
      </c>
    </row>
    <row r="5" spans="1:22" ht="20.100000000000001" customHeight="1" x14ac:dyDescent="0.3">
      <c r="A5" s="4" t="s">
        <v>39</v>
      </c>
      <c r="B5" s="4" t="s">
        <v>40</v>
      </c>
      <c r="C5" s="4">
        <v>2</v>
      </c>
      <c r="D5" s="5">
        <v>45293</v>
      </c>
      <c r="E5" s="4" t="s">
        <v>41</v>
      </c>
      <c r="F5" s="6">
        <v>299.89999999999998</v>
      </c>
      <c r="G5" s="4" t="s">
        <v>42</v>
      </c>
      <c r="H5" s="4" t="s">
        <v>43</v>
      </c>
      <c r="I5" s="4" t="s">
        <v>27</v>
      </c>
      <c r="K5" s="4" t="s">
        <v>53</v>
      </c>
      <c r="L5" s="7">
        <f t="shared" si="0"/>
        <v>65</v>
      </c>
    </row>
    <row r="6" spans="1:22" ht="20.100000000000001" customHeight="1" x14ac:dyDescent="0.3">
      <c r="A6" s="4" t="s">
        <v>44</v>
      </c>
      <c r="B6" s="4" t="s">
        <v>23</v>
      </c>
      <c r="C6" s="4">
        <v>3</v>
      </c>
      <c r="D6" s="5">
        <v>45293</v>
      </c>
      <c r="E6" s="4" t="s">
        <v>45</v>
      </c>
      <c r="F6" s="6">
        <v>437.9</v>
      </c>
      <c r="G6" s="4" t="s">
        <v>46</v>
      </c>
      <c r="H6" s="4" t="s">
        <v>47</v>
      </c>
      <c r="I6" s="4" t="s">
        <v>27</v>
      </c>
      <c r="K6" s="4" t="s">
        <v>23</v>
      </c>
      <c r="L6" s="7">
        <f t="shared" si="0"/>
        <v>189</v>
      </c>
    </row>
    <row r="7" spans="1:22" ht="20.100000000000001" customHeight="1" x14ac:dyDescent="0.3">
      <c r="A7" s="4" t="s">
        <v>48</v>
      </c>
      <c r="B7" s="4" t="s">
        <v>29</v>
      </c>
      <c r="C7" s="4">
        <v>5</v>
      </c>
      <c r="D7" s="5">
        <v>45293</v>
      </c>
      <c r="E7" s="4" t="s">
        <v>49</v>
      </c>
      <c r="F7" s="6">
        <v>129.9</v>
      </c>
      <c r="G7" s="4" t="s">
        <v>50</v>
      </c>
      <c r="H7" s="4" t="s">
        <v>51</v>
      </c>
      <c r="I7" s="4" t="s">
        <v>33</v>
      </c>
    </row>
    <row r="8" spans="1:22" ht="20.100000000000001" customHeight="1" x14ac:dyDescent="0.3">
      <c r="A8" s="4" t="s">
        <v>52</v>
      </c>
      <c r="B8" s="4" t="s">
        <v>53</v>
      </c>
      <c r="C8" s="4">
        <v>1</v>
      </c>
      <c r="D8" s="5">
        <v>45293</v>
      </c>
      <c r="E8" s="4" t="s">
        <v>54</v>
      </c>
      <c r="F8" s="6">
        <v>6798.79</v>
      </c>
      <c r="G8" s="4" t="s">
        <v>55</v>
      </c>
      <c r="H8" s="4" t="s">
        <v>56</v>
      </c>
      <c r="I8" s="4" t="s">
        <v>27</v>
      </c>
    </row>
    <row r="9" spans="1:22" ht="20.100000000000001" customHeight="1" x14ac:dyDescent="0.3">
      <c r="A9" s="4" t="s">
        <v>57</v>
      </c>
      <c r="B9" s="4" t="s">
        <v>35</v>
      </c>
      <c r="C9" s="4">
        <v>1</v>
      </c>
      <c r="D9" s="5">
        <v>45294</v>
      </c>
      <c r="E9" s="4" t="s">
        <v>58</v>
      </c>
      <c r="F9" s="6">
        <v>5550</v>
      </c>
      <c r="G9" s="4" t="s">
        <v>59</v>
      </c>
      <c r="H9" s="4" t="s">
        <v>60</v>
      </c>
      <c r="I9" s="4" t="s">
        <v>33</v>
      </c>
      <c r="K9" s="1" t="s">
        <v>15</v>
      </c>
      <c r="L9" s="2" t="s">
        <v>18</v>
      </c>
      <c r="N9" s="1" t="s">
        <v>15</v>
      </c>
      <c r="O9" s="1" t="s">
        <v>0</v>
      </c>
      <c r="P9" s="1" t="s">
        <v>16</v>
      </c>
      <c r="Q9" s="1" t="s">
        <v>9</v>
      </c>
      <c r="R9" s="1" t="s">
        <v>17</v>
      </c>
      <c r="S9" s="2" t="s">
        <v>18</v>
      </c>
      <c r="T9" s="1" t="s">
        <v>19</v>
      </c>
      <c r="U9" s="1" t="s">
        <v>20</v>
      </c>
      <c r="V9" s="1" t="s">
        <v>21</v>
      </c>
    </row>
    <row r="10" spans="1:22" ht="20.100000000000001" customHeight="1" x14ac:dyDescent="0.3">
      <c r="A10" s="4" t="s">
        <v>61</v>
      </c>
      <c r="B10" s="4" t="s">
        <v>40</v>
      </c>
      <c r="C10" s="4">
        <v>2</v>
      </c>
      <c r="D10" s="5">
        <v>45294</v>
      </c>
      <c r="E10" s="4" t="s">
        <v>62</v>
      </c>
      <c r="F10" s="6">
        <v>299.89999999999998</v>
      </c>
      <c r="G10" s="4" t="s">
        <v>42</v>
      </c>
      <c r="H10" s="4" t="s">
        <v>63</v>
      </c>
      <c r="I10" s="4" t="s">
        <v>27</v>
      </c>
      <c r="K10" s="4" t="s">
        <v>417</v>
      </c>
      <c r="L10" s="8">
        <f>VLOOKUP($K10,$A$2:$I$332,6,FALSE)</f>
        <v>5550</v>
      </c>
      <c r="N10" s="4" t="s">
        <v>157</v>
      </c>
      <c r="O10" s="4" t="s">
        <v>23</v>
      </c>
      <c r="P10" s="4">
        <v>3</v>
      </c>
      <c r="Q10" s="5">
        <v>45305</v>
      </c>
      <c r="R10" s="4" t="s">
        <v>72</v>
      </c>
      <c r="S10" s="6">
        <v>437.9</v>
      </c>
      <c r="T10" s="4" t="s">
        <v>46</v>
      </c>
      <c r="U10" s="4" t="s">
        <v>158</v>
      </c>
      <c r="V10" s="4" t="s">
        <v>33</v>
      </c>
    </row>
    <row r="11" spans="1:22" ht="20.100000000000001" customHeight="1" x14ac:dyDescent="0.3">
      <c r="A11" s="4" t="s">
        <v>64</v>
      </c>
      <c r="B11" s="4" t="s">
        <v>23</v>
      </c>
      <c r="C11" s="4">
        <v>3</v>
      </c>
      <c r="D11" s="5">
        <v>45294</v>
      </c>
      <c r="E11" s="4" t="s">
        <v>65</v>
      </c>
      <c r="F11" s="6">
        <v>437.9</v>
      </c>
      <c r="G11" s="4" t="s">
        <v>66</v>
      </c>
      <c r="H11" s="4" t="s">
        <v>67</v>
      </c>
      <c r="I11" s="4" t="s">
        <v>33</v>
      </c>
      <c r="K11" s="4" t="s">
        <v>159</v>
      </c>
      <c r="L11" s="8">
        <f t="shared" ref="L11:L14" si="1">VLOOKUP($K11,$A$2:$I$332,6,FALSE)</f>
        <v>129.9</v>
      </c>
      <c r="N11" s="4" t="s">
        <v>255</v>
      </c>
      <c r="O11" s="4" t="s">
        <v>23</v>
      </c>
      <c r="P11" s="4">
        <v>3</v>
      </c>
      <c r="Q11" s="5">
        <v>45320</v>
      </c>
      <c r="R11" s="4" t="s">
        <v>72</v>
      </c>
      <c r="S11" s="6">
        <v>437.9</v>
      </c>
      <c r="T11" s="4" t="s">
        <v>59</v>
      </c>
      <c r="U11" s="4" t="s">
        <v>56</v>
      </c>
      <c r="V11" s="4" t="s">
        <v>27</v>
      </c>
    </row>
    <row r="12" spans="1:22" ht="20.100000000000001" customHeight="1" x14ac:dyDescent="0.3">
      <c r="A12" s="4" t="s">
        <v>68</v>
      </c>
      <c r="B12" s="4" t="s">
        <v>29</v>
      </c>
      <c r="C12" s="4">
        <v>5</v>
      </c>
      <c r="D12" s="5">
        <v>45294</v>
      </c>
      <c r="E12" s="4" t="s">
        <v>69</v>
      </c>
      <c r="F12" s="6">
        <v>129.9</v>
      </c>
      <c r="G12" s="4" t="s">
        <v>59</v>
      </c>
      <c r="H12" s="4" t="s">
        <v>70</v>
      </c>
      <c r="I12" s="4" t="s">
        <v>27</v>
      </c>
      <c r="K12" s="4" t="s">
        <v>142</v>
      </c>
      <c r="L12" s="8">
        <f t="shared" si="1"/>
        <v>299.89999999999998</v>
      </c>
      <c r="N12" s="4" t="s">
        <v>340</v>
      </c>
      <c r="O12" s="4" t="s">
        <v>23</v>
      </c>
      <c r="P12" s="4">
        <v>3</v>
      </c>
      <c r="Q12" s="5">
        <v>45335</v>
      </c>
      <c r="R12" s="4" t="s">
        <v>72</v>
      </c>
      <c r="S12" s="6">
        <v>437.9</v>
      </c>
      <c r="T12" s="4" t="s">
        <v>46</v>
      </c>
      <c r="U12" s="4" t="s">
        <v>67</v>
      </c>
      <c r="V12" s="4" t="s">
        <v>27</v>
      </c>
    </row>
    <row r="13" spans="1:22" ht="20.100000000000001" customHeight="1" x14ac:dyDescent="0.3">
      <c r="A13" s="4" t="s">
        <v>71</v>
      </c>
      <c r="B13" s="4" t="s">
        <v>40</v>
      </c>
      <c r="C13" s="4">
        <v>2</v>
      </c>
      <c r="D13" s="5">
        <v>45295</v>
      </c>
      <c r="E13" s="4" t="s">
        <v>72</v>
      </c>
      <c r="F13" s="6">
        <v>299.89999999999998</v>
      </c>
      <c r="G13" s="4" t="s">
        <v>73</v>
      </c>
      <c r="H13" s="4" t="s">
        <v>74</v>
      </c>
      <c r="I13" s="4" t="s">
        <v>33</v>
      </c>
      <c r="K13" s="4" t="s">
        <v>334</v>
      </c>
      <c r="L13" s="8">
        <f t="shared" si="1"/>
        <v>437.9</v>
      </c>
      <c r="N13" s="4" t="s">
        <v>419</v>
      </c>
      <c r="O13" s="4" t="s">
        <v>23</v>
      </c>
      <c r="P13" s="4">
        <v>3</v>
      </c>
      <c r="Q13" s="5">
        <v>45350</v>
      </c>
      <c r="R13" s="4" t="s">
        <v>72</v>
      </c>
      <c r="S13" s="6">
        <v>437.9</v>
      </c>
      <c r="T13" s="4" t="s">
        <v>155</v>
      </c>
      <c r="U13" s="4" t="s">
        <v>77</v>
      </c>
      <c r="V13" s="4" t="s">
        <v>33</v>
      </c>
    </row>
    <row r="14" spans="1:22" ht="20.100000000000001" customHeight="1" x14ac:dyDescent="0.3">
      <c r="A14" s="4" t="s">
        <v>75</v>
      </c>
      <c r="B14" s="4" t="s">
        <v>23</v>
      </c>
      <c r="C14" s="4">
        <v>3</v>
      </c>
      <c r="D14" s="5">
        <v>45295</v>
      </c>
      <c r="E14" s="4" t="s">
        <v>36</v>
      </c>
      <c r="F14" s="6">
        <v>437.9</v>
      </c>
      <c r="G14" s="4" t="s">
        <v>76</v>
      </c>
      <c r="H14" s="4" t="s">
        <v>77</v>
      </c>
      <c r="I14" s="4" t="s">
        <v>27</v>
      </c>
      <c r="K14" s="4" t="s">
        <v>336</v>
      </c>
      <c r="L14" s="8">
        <f t="shared" si="1"/>
        <v>6798.79</v>
      </c>
      <c r="N14" s="4" t="s">
        <v>502</v>
      </c>
      <c r="O14" s="4" t="s">
        <v>23</v>
      </c>
      <c r="P14" s="4">
        <v>2</v>
      </c>
      <c r="Q14" s="5">
        <v>45366</v>
      </c>
      <c r="R14" s="4" t="s">
        <v>72</v>
      </c>
      <c r="S14" s="6">
        <v>437.9</v>
      </c>
      <c r="T14" s="4" t="s">
        <v>503</v>
      </c>
      <c r="U14" s="4" t="s">
        <v>80</v>
      </c>
      <c r="V14" s="4" t="s">
        <v>27</v>
      </c>
    </row>
    <row r="15" spans="1:22" ht="20.100000000000001" customHeight="1" x14ac:dyDescent="0.3">
      <c r="A15" s="4" t="s">
        <v>78</v>
      </c>
      <c r="B15" s="4" t="s">
        <v>29</v>
      </c>
      <c r="C15" s="4">
        <v>5</v>
      </c>
      <c r="D15" s="5">
        <v>45296</v>
      </c>
      <c r="E15" s="4" t="s">
        <v>41</v>
      </c>
      <c r="F15" s="6">
        <v>129.9</v>
      </c>
      <c r="G15" s="4" t="s">
        <v>79</v>
      </c>
      <c r="H15" s="4" t="s">
        <v>80</v>
      </c>
      <c r="I15" s="4" t="s">
        <v>27</v>
      </c>
      <c r="N15" s="4" t="s">
        <v>568</v>
      </c>
      <c r="O15" s="4" t="s">
        <v>23</v>
      </c>
      <c r="P15" s="4">
        <v>2</v>
      </c>
      <c r="Q15" s="5">
        <v>45381</v>
      </c>
      <c r="R15" s="4" t="s">
        <v>72</v>
      </c>
      <c r="S15" s="6">
        <v>437.9</v>
      </c>
      <c r="T15" s="4" t="s">
        <v>239</v>
      </c>
      <c r="U15" s="4" t="s">
        <v>104</v>
      </c>
      <c r="V15" s="4" t="s">
        <v>33</v>
      </c>
    </row>
    <row r="16" spans="1:22" ht="20.100000000000001" customHeight="1" x14ac:dyDescent="0.3">
      <c r="A16" s="4" t="s">
        <v>81</v>
      </c>
      <c r="B16" s="4" t="s">
        <v>40</v>
      </c>
      <c r="C16" s="4">
        <v>2</v>
      </c>
      <c r="D16" s="5">
        <v>45296</v>
      </c>
      <c r="E16" s="4" t="s">
        <v>54</v>
      </c>
      <c r="F16" s="6">
        <v>299.89999999999998</v>
      </c>
      <c r="G16" s="4" t="s">
        <v>82</v>
      </c>
      <c r="H16" s="4" t="s">
        <v>83</v>
      </c>
      <c r="I16" s="4" t="s">
        <v>27</v>
      </c>
    </row>
    <row r="17" spans="1:9" ht="20.100000000000001" customHeight="1" x14ac:dyDescent="0.3">
      <c r="A17" s="4" t="s">
        <v>84</v>
      </c>
      <c r="B17" s="4" t="s">
        <v>23</v>
      </c>
      <c r="C17" s="4">
        <v>3</v>
      </c>
      <c r="D17" s="5">
        <v>45297</v>
      </c>
      <c r="E17" s="4" t="s">
        <v>58</v>
      </c>
      <c r="F17" s="6">
        <v>437.9</v>
      </c>
      <c r="G17" s="4" t="s">
        <v>85</v>
      </c>
      <c r="H17" s="4" t="s">
        <v>86</v>
      </c>
      <c r="I17" s="4" t="s">
        <v>27</v>
      </c>
    </row>
    <row r="18" spans="1:9" ht="20.100000000000001" customHeight="1" x14ac:dyDescent="0.3">
      <c r="A18" s="4" t="s">
        <v>87</v>
      </c>
      <c r="B18" s="4" t="s">
        <v>29</v>
      </c>
      <c r="C18" s="4">
        <v>5</v>
      </c>
      <c r="D18" s="5">
        <v>45297</v>
      </c>
      <c r="E18" s="4" t="s">
        <v>62</v>
      </c>
      <c r="F18" s="6">
        <v>129.9</v>
      </c>
      <c r="G18" s="4" t="s">
        <v>88</v>
      </c>
      <c r="H18" s="4" t="s">
        <v>89</v>
      </c>
      <c r="I18" s="4" t="s">
        <v>33</v>
      </c>
    </row>
    <row r="19" spans="1:9" ht="20.100000000000001" customHeight="1" x14ac:dyDescent="0.3">
      <c r="A19" s="4" t="s">
        <v>90</v>
      </c>
      <c r="B19" s="4" t="s">
        <v>53</v>
      </c>
      <c r="C19" s="4">
        <v>1</v>
      </c>
      <c r="D19" s="5">
        <v>45297</v>
      </c>
      <c r="E19" s="4" t="s">
        <v>65</v>
      </c>
      <c r="F19" s="6">
        <v>6798.79</v>
      </c>
      <c r="G19" s="4" t="s">
        <v>91</v>
      </c>
      <c r="H19" s="4" t="s">
        <v>92</v>
      </c>
      <c r="I19" s="4" t="s">
        <v>33</v>
      </c>
    </row>
    <row r="20" spans="1:9" ht="20.100000000000001" customHeight="1" x14ac:dyDescent="0.3">
      <c r="A20" s="4" t="s">
        <v>93</v>
      </c>
      <c r="B20" s="4" t="s">
        <v>35</v>
      </c>
      <c r="C20" s="4">
        <v>1</v>
      </c>
      <c r="D20" s="5">
        <v>45297</v>
      </c>
      <c r="E20" s="4" t="s">
        <v>69</v>
      </c>
      <c r="F20" s="6">
        <v>5550</v>
      </c>
      <c r="G20" s="4" t="s">
        <v>94</v>
      </c>
      <c r="H20" s="4" t="s">
        <v>95</v>
      </c>
      <c r="I20" s="4" t="s">
        <v>33</v>
      </c>
    </row>
    <row r="21" spans="1:9" ht="20.100000000000001" customHeight="1" x14ac:dyDescent="0.3">
      <c r="A21" s="4" t="s">
        <v>96</v>
      </c>
      <c r="B21" s="4" t="s">
        <v>40</v>
      </c>
      <c r="C21" s="4">
        <v>2</v>
      </c>
      <c r="D21" s="5">
        <v>45298</v>
      </c>
      <c r="E21" s="4" t="s">
        <v>24</v>
      </c>
      <c r="F21" s="6">
        <v>299.89999999999998</v>
      </c>
      <c r="G21" s="4" t="s">
        <v>97</v>
      </c>
      <c r="H21" s="4" t="s">
        <v>98</v>
      </c>
      <c r="I21" s="4" t="s">
        <v>27</v>
      </c>
    </row>
    <row r="22" spans="1:9" ht="20.100000000000001" customHeight="1" x14ac:dyDescent="0.3">
      <c r="A22" s="4" t="s">
        <v>99</v>
      </c>
      <c r="B22" s="4" t="s">
        <v>23</v>
      </c>
      <c r="C22" s="4">
        <v>3</v>
      </c>
      <c r="D22" s="5">
        <v>45298</v>
      </c>
      <c r="E22" s="4" t="s">
        <v>30</v>
      </c>
      <c r="F22" s="6">
        <v>437.9</v>
      </c>
      <c r="G22" s="4" t="s">
        <v>100</v>
      </c>
      <c r="H22" s="4" t="s">
        <v>101</v>
      </c>
      <c r="I22" s="4" t="s">
        <v>33</v>
      </c>
    </row>
    <row r="23" spans="1:9" ht="20.100000000000001" customHeight="1" x14ac:dyDescent="0.3">
      <c r="A23" s="4" t="s">
        <v>102</v>
      </c>
      <c r="B23" s="4" t="s">
        <v>29</v>
      </c>
      <c r="C23" s="4">
        <v>5</v>
      </c>
      <c r="D23" s="5">
        <v>45298</v>
      </c>
      <c r="E23" s="4" t="s">
        <v>72</v>
      </c>
      <c r="F23" s="6">
        <v>129.9</v>
      </c>
      <c r="G23" s="4" t="s">
        <v>103</v>
      </c>
      <c r="H23" s="4" t="s">
        <v>104</v>
      </c>
      <c r="I23" s="4" t="s">
        <v>27</v>
      </c>
    </row>
    <row r="24" spans="1:9" ht="20.100000000000001" customHeight="1" x14ac:dyDescent="0.3">
      <c r="A24" s="4" t="s">
        <v>105</v>
      </c>
      <c r="B24" s="4" t="s">
        <v>53</v>
      </c>
      <c r="C24" s="4">
        <v>1</v>
      </c>
      <c r="D24" s="5">
        <v>45298</v>
      </c>
      <c r="E24" s="4" t="s">
        <v>36</v>
      </c>
      <c r="F24" s="6">
        <v>6798.79</v>
      </c>
      <c r="G24" s="4" t="s">
        <v>106</v>
      </c>
      <c r="H24" s="4" t="s">
        <v>107</v>
      </c>
      <c r="I24" s="4" t="s">
        <v>33</v>
      </c>
    </row>
    <row r="25" spans="1:9" ht="20.100000000000001" customHeight="1" x14ac:dyDescent="0.3">
      <c r="A25" s="4" t="s">
        <v>108</v>
      </c>
      <c r="B25" s="4" t="s">
        <v>35</v>
      </c>
      <c r="C25" s="4">
        <v>1</v>
      </c>
      <c r="D25" s="5">
        <v>45299</v>
      </c>
      <c r="E25" s="4" t="s">
        <v>41</v>
      </c>
      <c r="F25" s="6">
        <v>5550</v>
      </c>
      <c r="G25" s="4" t="s">
        <v>109</v>
      </c>
      <c r="H25" s="4" t="s">
        <v>110</v>
      </c>
      <c r="I25" s="4" t="s">
        <v>27</v>
      </c>
    </row>
    <row r="26" spans="1:9" ht="20.100000000000001" customHeight="1" x14ac:dyDescent="0.3">
      <c r="A26" s="4" t="s">
        <v>111</v>
      </c>
      <c r="B26" s="4" t="s">
        <v>40</v>
      </c>
      <c r="C26" s="4">
        <v>8</v>
      </c>
      <c r="D26" s="5">
        <v>45299</v>
      </c>
      <c r="E26" s="4" t="s">
        <v>45</v>
      </c>
      <c r="F26" s="6">
        <v>299.89999999999998</v>
      </c>
      <c r="G26" s="4" t="s">
        <v>112</v>
      </c>
      <c r="H26" s="4" t="s">
        <v>113</v>
      </c>
      <c r="I26" s="4" t="s">
        <v>27</v>
      </c>
    </row>
    <row r="27" spans="1:9" ht="20.100000000000001" customHeight="1" x14ac:dyDescent="0.3">
      <c r="A27" s="4" t="s">
        <v>114</v>
      </c>
      <c r="B27" s="4" t="s">
        <v>23</v>
      </c>
      <c r="C27" s="4">
        <v>3</v>
      </c>
      <c r="D27" s="5">
        <v>45299</v>
      </c>
      <c r="E27" s="4" t="s">
        <v>49</v>
      </c>
      <c r="F27" s="6">
        <v>437.9</v>
      </c>
      <c r="G27" s="4" t="s">
        <v>115</v>
      </c>
      <c r="H27" s="4" t="s">
        <v>116</v>
      </c>
      <c r="I27" s="4" t="s">
        <v>27</v>
      </c>
    </row>
    <row r="28" spans="1:9" ht="20.100000000000001" customHeight="1" x14ac:dyDescent="0.3">
      <c r="A28" s="4" t="s">
        <v>117</v>
      </c>
      <c r="B28" s="4" t="s">
        <v>29</v>
      </c>
      <c r="C28" s="4">
        <v>5</v>
      </c>
      <c r="D28" s="5">
        <v>45299</v>
      </c>
      <c r="E28" s="4" t="s">
        <v>54</v>
      </c>
      <c r="F28" s="6">
        <v>129.9</v>
      </c>
      <c r="G28" s="4" t="s">
        <v>118</v>
      </c>
      <c r="H28" s="4" t="s">
        <v>119</v>
      </c>
      <c r="I28" s="4" t="s">
        <v>33</v>
      </c>
    </row>
    <row r="29" spans="1:9" ht="20.100000000000001" customHeight="1" x14ac:dyDescent="0.3">
      <c r="A29" s="4" t="s">
        <v>120</v>
      </c>
      <c r="B29" s="4" t="s">
        <v>53</v>
      </c>
      <c r="C29" s="4">
        <v>1</v>
      </c>
      <c r="D29" s="5">
        <v>45300</v>
      </c>
      <c r="E29" s="4" t="s">
        <v>58</v>
      </c>
      <c r="F29" s="6">
        <v>6798.79</v>
      </c>
      <c r="G29" s="4" t="s">
        <v>121</v>
      </c>
      <c r="H29" s="4" t="s">
        <v>122</v>
      </c>
      <c r="I29" s="4" t="s">
        <v>33</v>
      </c>
    </row>
    <row r="30" spans="1:9" ht="20.100000000000001" customHeight="1" x14ac:dyDescent="0.3">
      <c r="A30" s="4" t="s">
        <v>123</v>
      </c>
      <c r="B30" s="4" t="s">
        <v>35</v>
      </c>
      <c r="C30" s="4">
        <v>1</v>
      </c>
      <c r="D30" s="5">
        <v>45300</v>
      </c>
      <c r="E30" s="4" t="s">
        <v>62</v>
      </c>
      <c r="F30" s="6">
        <v>5550</v>
      </c>
      <c r="G30" s="4" t="s">
        <v>118</v>
      </c>
      <c r="H30" s="4" t="s">
        <v>124</v>
      </c>
      <c r="I30" s="4" t="s">
        <v>33</v>
      </c>
    </row>
    <row r="31" spans="1:9" ht="20.100000000000001" customHeight="1" x14ac:dyDescent="0.3">
      <c r="A31" s="4" t="s">
        <v>125</v>
      </c>
      <c r="B31" s="4" t="s">
        <v>23</v>
      </c>
      <c r="C31" s="4">
        <v>3</v>
      </c>
      <c r="D31" s="5">
        <v>45300</v>
      </c>
      <c r="E31" s="4" t="s">
        <v>69</v>
      </c>
      <c r="F31" s="6">
        <v>437.9</v>
      </c>
      <c r="G31" s="4" t="s">
        <v>126</v>
      </c>
      <c r="H31" s="4" t="s">
        <v>127</v>
      </c>
      <c r="I31" s="4" t="s">
        <v>33</v>
      </c>
    </row>
    <row r="32" spans="1:9" ht="20.100000000000001" customHeight="1" x14ac:dyDescent="0.3">
      <c r="A32" s="4" t="s">
        <v>128</v>
      </c>
      <c r="B32" s="4" t="s">
        <v>29</v>
      </c>
      <c r="C32" s="4">
        <v>5</v>
      </c>
      <c r="D32" s="5">
        <v>45301</v>
      </c>
      <c r="E32" s="4" t="s">
        <v>24</v>
      </c>
      <c r="F32" s="6">
        <v>129.9</v>
      </c>
      <c r="G32" s="4" t="s">
        <v>129</v>
      </c>
      <c r="H32" s="4" t="s">
        <v>130</v>
      </c>
      <c r="I32" s="4" t="s">
        <v>33</v>
      </c>
    </row>
    <row r="33" spans="1:9" ht="20.100000000000001" customHeight="1" x14ac:dyDescent="0.3">
      <c r="A33" s="4" t="s">
        <v>131</v>
      </c>
      <c r="B33" s="4" t="s">
        <v>35</v>
      </c>
      <c r="C33" s="4">
        <v>1</v>
      </c>
      <c r="D33" s="5">
        <v>45301</v>
      </c>
      <c r="E33" s="4" t="s">
        <v>72</v>
      </c>
      <c r="F33" s="6">
        <v>5550</v>
      </c>
      <c r="G33" s="4" t="s">
        <v>76</v>
      </c>
      <c r="H33" s="4" t="s">
        <v>132</v>
      </c>
      <c r="I33" s="4" t="s">
        <v>27</v>
      </c>
    </row>
    <row r="34" spans="1:9" ht="20.100000000000001" customHeight="1" x14ac:dyDescent="0.3">
      <c r="A34" s="4" t="s">
        <v>133</v>
      </c>
      <c r="B34" s="4" t="s">
        <v>40</v>
      </c>
      <c r="C34" s="4">
        <v>2</v>
      </c>
      <c r="D34" s="5">
        <v>45301</v>
      </c>
      <c r="E34" s="4" t="s">
        <v>36</v>
      </c>
      <c r="F34" s="6">
        <v>299.89999999999998</v>
      </c>
      <c r="G34" s="4" t="s">
        <v>46</v>
      </c>
      <c r="H34" s="4" t="s">
        <v>134</v>
      </c>
      <c r="I34" s="4" t="s">
        <v>33</v>
      </c>
    </row>
    <row r="35" spans="1:9" ht="20.100000000000001" customHeight="1" x14ac:dyDescent="0.3">
      <c r="A35" s="4" t="s">
        <v>135</v>
      </c>
      <c r="B35" s="4" t="s">
        <v>23</v>
      </c>
      <c r="C35" s="4">
        <v>3</v>
      </c>
      <c r="D35" s="5">
        <v>45302</v>
      </c>
      <c r="E35" s="4" t="s">
        <v>41</v>
      </c>
      <c r="F35" s="6">
        <v>437.9</v>
      </c>
      <c r="G35" s="4" t="s">
        <v>46</v>
      </c>
      <c r="H35" s="4" t="s">
        <v>136</v>
      </c>
      <c r="I35" s="4" t="s">
        <v>27</v>
      </c>
    </row>
    <row r="36" spans="1:9" ht="20.100000000000001" customHeight="1" x14ac:dyDescent="0.3">
      <c r="A36" s="4" t="s">
        <v>137</v>
      </c>
      <c r="B36" s="4" t="s">
        <v>29</v>
      </c>
      <c r="C36" s="4">
        <v>5</v>
      </c>
      <c r="D36" s="5">
        <v>45302</v>
      </c>
      <c r="E36" s="4" t="s">
        <v>45</v>
      </c>
      <c r="F36" s="6">
        <v>129.9</v>
      </c>
      <c r="G36" s="4" t="s">
        <v>138</v>
      </c>
      <c r="H36" s="4" t="s">
        <v>139</v>
      </c>
      <c r="I36" s="4" t="s">
        <v>33</v>
      </c>
    </row>
    <row r="37" spans="1:9" ht="20.100000000000001" customHeight="1" x14ac:dyDescent="0.3">
      <c r="A37" s="4" t="s">
        <v>140</v>
      </c>
      <c r="B37" s="4" t="s">
        <v>35</v>
      </c>
      <c r="C37" s="4">
        <v>1</v>
      </c>
      <c r="D37" s="5">
        <v>45303</v>
      </c>
      <c r="E37" s="4" t="s">
        <v>54</v>
      </c>
      <c r="F37" s="6">
        <v>5550</v>
      </c>
      <c r="G37" s="4" t="s">
        <v>76</v>
      </c>
      <c r="H37" s="4" t="s">
        <v>141</v>
      </c>
      <c r="I37" s="4" t="s">
        <v>33</v>
      </c>
    </row>
    <row r="38" spans="1:9" ht="20.100000000000001" customHeight="1" x14ac:dyDescent="0.3">
      <c r="A38" s="4" t="s">
        <v>142</v>
      </c>
      <c r="B38" s="4" t="s">
        <v>40</v>
      </c>
      <c r="C38" s="4">
        <v>2</v>
      </c>
      <c r="D38" s="5">
        <v>45303</v>
      </c>
      <c r="E38" s="4" t="s">
        <v>58</v>
      </c>
      <c r="F38" s="6">
        <v>299.89999999999998</v>
      </c>
      <c r="G38" s="4" t="s">
        <v>143</v>
      </c>
      <c r="H38" s="4" t="s">
        <v>144</v>
      </c>
      <c r="I38" s="4" t="s">
        <v>33</v>
      </c>
    </row>
    <row r="39" spans="1:9" ht="20.100000000000001" customHeight="1" x14ac:dyDescent="0.3">
      <c r="A39" s="4" t="s">
        <v>145</v>
      </c>
      <c r="B39" s="4" t="s">
        <v>23</v>
      </c>
      <c r="C39" s="4">
        <v>3</v>
      </c>
      <c r="D39" s="5">
        <v>45303</v>
      </c>
      <c r="E39" s="4" t="s">
        <v>62</v>
      </c>
      <c r="F39" s="6">
        <v>437.9</v>
      </c>
      <c r="G39" s="4" t="s">
        <v>146</v>
      </c>
      <c r="H39" s="4" t="s">
        <v>147</v>
      </c>
      <c r="I39" s="4" t="s">
        <v>27</v>
      </c>
    </row>
    <row r="40" spans="1:9" ht="20.100000000000001" customHeight="1" x14ac:dyDescent="0.3">
      <c r="A40" s="4" t="s">
        <v>148</v>
      </c>
      <c r="B40" s="4" t="s">
        <v>29</v>
      </c>
      <c r="C40" s="4">
        <v>5</v>
      </c>
      <c r="D40" s="5">
        <v>45303</v>
      </c>
      <c r="E40" s="4" t="s">
        <v>65</v>
      </c>
      <c r="F40" s="6">
        <v>129.9</v>
      </c>
      <c r="G40" s="4" t="s">
        <v>149</v>
      </c>
      <c r="H40" s="4" t="s">
        <v>150</v>
      </c>
      <c r="I40" s="4" t="s">
        <v>33</v>
      </c>
    </row>
    <row r="41" spans="1:9" ht="20.100000000000001" customHeight="1" x14ac:dyDescent="0.3">
      <c r="A41" s="4" t="s">
        <v>151</v>
      </c>
      <c r="B41" s="4" t="s">
        <v>53</v>
      </c>
      <c r="C41" s="4">
        <v>1</v>
      </c>
      <c r="D41" s="5">
        <v>45304</v>
      </c>
      <c r="E41" s="4" t="s">
        <v>69</v>
      </c>
      <c r="F41" s="6">
        <v>6798.79</v>
      </c>
      <c r="G41" s="4" t="s">
        <v>152</v>
      </c>
      <c r="H41" s="4" t="s">
        <v>153</v>
      </c>
      <c r="I41" s="4" t="s">
        <v>33</v>
      </c>
    </row>
    <row r="42" spans="1:9" ht="20.100000000000001" customHeight="1" x14ac:dyDescent="0.3">
      <c r="A42" s="4" t="s">
        <v>154</v>
      </c>
      <c r="B42" s="4" t="s">
        <v>35</v>
      </c>
      <c r="C42" s="4">
        <v>1</v>
      </c>
      <c r="D42" s="5">
        <v>45304</v>
      </c>
      <c r="E42" s="4" t="s">
        <v>24</v>
      </c>
      <c r="F42" s="6">
        <v>5550</v>
      </c>
      <c r="G42" s="4" t="s">
        <v>155</v>
      </c>
      <c r="H42" s="4" t="s">
        <v>156</v>
      </c>
      <c r="I42" s="4" t="s">
        <v>33</v>
      </c>
    </row>
    <row r="43" spans="1:9" ht="20.100000000000001" customHeight="1" x14ac:dyDescent="0.3">
      <c r="A43" s="4" t="s">
        <v>157</v>
      </c>
      <c r="B43" s="4" t="s">
        <v>23</v>
      </c>
      <c r="C43" s="4">
        <v>3</v>
      </c>
      <c r="D43" s="5">
        <v>45305</v>
      </c>
      <c r="E43" s="4" t="s">
        <v>72</v>
      </c>
      <c r="F43" s="6">
        <v>437.9</v>
      </c>
      <c r="G43" s="4" t="s">
        <v>46</v>
      </c>
      <c r="H43" s="4" t="s">
        <v>158</v>
      </c>
      <c r="I43" s="4" t="s">
        <v>33</v>
      </c>
    </row>
    <row r="44" spans="1:9" ht="20.100000000000001" customHeight="1" x14ac:dyDescent="0.3">
      <c r="A44" s="4" t="s">
        <v>159</v>
      </c>
      <c r="B44" s="4" t="s">
        <v>29</v>
      </c>
      <c r="C44" s="4">
        <v>5</v>
      </c>
      <c r="D44" s="5">
        <v>45305</v>
      </c>
      <c r="E44" s="4" t="s">
        <v>36</v>
      </c>
      <c r="F44" s="6">
        <v>129.9</v>
      </c>
      <c r="G44" s="4" t="s">
        <v>160</v>
      </c>
      <c r="H44" s="4" t="s">
        <v>32</v>
      </c>
      <c r="I44" s="4" t="s">
        <v>33</v>
      </c>
    </row>
    <row r="45" spans="1:9" ht="20.100000000000001" customHeight="1" x14ac:dyDescent="0.3">
      <c r="A45" s="4" t="s">
        <v>161</v>
      </c>
      <c r="B45" s="4" t="s">
        <v>53</v>
      </c>
      <c r="C45" s="4">
        <v>1</v>
      </c>
      <c r="D45" s="5">
        <v>45305</v>
      </c>
      <c r="E45" s="4" t="s">
        <v>41</v>
      </c>
      <c r="F45" s="6">
        <v>6798.79</v>
      </c>
      <c r="G45" s="4" t="s">
        <v>97</v>
      </c>
      <c r="H45" s="4" t="s">
        <v>162</v>
      </c>
      <c r="I45" s="4" t="s">
        <v>33</v>
      </c>
    </row>
    <row r="46" spans="1:9" ht="20.100000000000001" customHeight="1" x14ac:dyDescent="0.3">
      <c r="A46" s="4" t="s">
        <v>163</v>
      </c>
      <c r="B46" s="4" t="s">
        <v>35</v>
      </c>
      <c r="C46" s="4">
        <v>2</v>
      </c>
      <c r="D46" s="5">
        <v>45305</v>
      </c>
      <c r="E46" s="4" t="s">
        <v>45</v>
      </c>
      <c r="F46" s="6">
        <v>5550</v>
      </c>
      <c r="G46" s="4" t="s">
        <v>164</v>
      </c>
      <c r="H46" s="4" t="s">
        <v>165</v>
      </c>
      <c r="I46" s="4" t="s">
        <v>33</v>
      </c>
    </row>
    <row r="47" spans="1:9" ht="20.100000000000001" customHeight="1" x14ac:dyDescent="0.3">
      <c r="A47" s="4" t="s">
        <v>166</v>
      </c>
      <c r="B47" s="4" t="s">
        <v>40</v>
      </c>
      <c r="C47" s="4">
        <v>2</v>
      </c>
      <c r="D47" s="5">
        <v>45306</v>
      </c>
      <c r="E47" s="4" t="s">
        <v>49</v>
      </c>
      <c r="F47" s="6">
        <v>299.89999999999998</v>
      </c>
      <c r="G47" s="4" t="s">
        <v>167</v>
      </c>
      <c r="H47" s="4" t="s">
        <v>51</v>
      </c>
      <c r="I47" s="4" t="s">
        <v>33</v>
      </c>
    </row>
    <row r="48" spans="1:9" ht="20.100000000000001" customHeight="1" x14ac:dyDescent="0.3">
      <c r="A48" s="4" t="s">
        <v>168</v>
      </c>
      <c r="B48" s="4" t="s">
        <v>23</v>
      </c>
      <c r="C48" s="4">
        <v>3</v>
      </c>
      <c r="D48" s="5">
        <v>45306</v>
      </c>
      <c r="E48" s="4" t="s">
        <v>54</v>
      </c>
      <c r="F48" s="6">
        <v>437.9</v>
      </c>
      <c r="G48" s="4" t="s">
        <v>146</v>
      </c>
      <c r="H48" s="4" t="s">
        <v>38</v>
      </c>
      <c r="I48" s="4" t="s">
        <v>33</v>
      </c>
    </row>
    <row r="49" spans="1:9" ht="20.100000000000001" customHeight="1" x14ac:dyDescent="0.3">
      <c r="A49" s="4" t="s">
        <v>169</v>
      </c>
      <c r="B49" s="4" t="s">
        <v>29</v>
      </c>
      <c r="C49" s="4">
        <v>5</v>
      </c>
      <c r="D49" s="5">
        <v>45306</v>
      </c>
      <c r="E49" s="4" t="s">
        <v>58</v>
      </c>
      <c r="F49" s="6">
        <v>129.9</v>
      </c>
      <c r="G49" s="4" t="s">
        <v>170</v>
      </c>
      <c r="H49" s="4" t="s">
        <v>171</v>
      </c>
      <c r="I49" s="4" t="s">
        <v>33</v>
      </c>
    </row>
    <row r="50" spans="1:9" ht="20.100000000000001" customHeight="1" x14ac:dyDescent="0.3">
      <c r="A50" s="4" t="s">
        <v>172</v>
      </c>
      <c r="B50" s="4" t="s">
        <v>53</v>
      </c>
      <c r="C50" s="4">
        <v>1</v>
      </c>
      <c r="D50" s="5">
        <v>45306</v>
      </c>
      <c r="E50" s="4" t="s">
        <v>62</v>
      </c>
      <c r="F50" s="6">
        <v>6798.79</v>
      </c>
      <c r="G50" s="4" t="s">
        <v>173</v>
      </c>
      <c r="H50" s="4" t="s">
        <v>26</v>
      </c>
      <c r="I50" s="4" t="s">
        <v>33</v>
      </c>
    </row>
    <row r="51" spans="1:9" ht="20.100000000000001" customHeight="1" x14ac:dyDescent="0.3">
      <c r="A51" s="4" t="s">
        <v>174</v>
      </c>
      <c r="B51" s="4" t="s">
        <v>40</v>
      </c>
      <c r="C51" s="4">
        <v>2</v>
      </c>
      <c r="D51" s="5">
        <v>45307</v>
      </c>
      <c r="E51" s="4" t="s">
        <v>69</v>
      </c>
      <c r="F51" s="6">
        <v>299.89999999999998</v>
      </c>
      <c r="G51" s="4" t="s">
        <v>66</v>
      </c>
      <c r="H51" s="4" t="s">
        <v>56</v>
      </c>
      <c r="I51" s="4" t="s">
        <v>33</v>
      </c>
    </row>
    <row r="52" spans="1:9" ht="20.100000000000001" customHeight="1" x14ac:dyDescent="0.3">
      <c r="A52" s="4" t="s">
        <v>175</v>
      </c>
      <c r="B52" s="4" t="s">
        <v>23</v>
      </c>
      <c r="C52" s="4">
        <v>3</v>
      </c>
      <c r="D52" s="5">
        <v>45307</v>
      </c>
      <c r="E52" s="4" t="s">
        <v>24</v>
      </c>
      <c r="F52" s="6">
        <v>437.9</v>
      </c>
      <c r="G52" s="4" t="s">
        <v>176</v>
      </c>
      <c r="H52" s="4" t="s">
        <v>47</v>
      </c>
      <c r="I52" s="4" t="s">
        <v>33</v>
      </c>
    </row>
    <row r="53" spans="1:9" ht="20.100000000000001" customHeight="1" x14ac:dyDescent="0.3">
      <c r="A53" s="4" t="s">
        <v>177</v>
      </c>
      <c r="B53" s="4" t="s">
        <v>29</v>
      </c>
      <c r="C53" s="4">
        <v>5</v>
      </c>
      <c r="D53" s="5">
        <v>45307</v>
      </c>
      <c r="E53" s="4" t="s">
        <v>30</v>
      </c>
      <c r="F53" s="6">
        <v>129.9</v>
      </c>
      <c r="G53" s="4" t="s">
        <v>10</v>
      </c>
      <c r="H53" s="4" t="s">
        <v>63</v>
      </c>
      <c r="I53" s="4" t="s">
        <v>33</v>
      </c>
    </row>
    <row r="54" spans="1:9" ht="20.100000000000001" customHeight="1" x14ac:dyDescent="0.3">
      <c r="A54" s="4" t="s">
        <v>178</v>
      </c>
      <c r="B54" s="4" t="s">
        <v>53</v>
      </c>
      <c r="C54" s="4">
        <v>1</v>
      </c>
      <c r="D54" s="5">
        <v>45308</v>
      </c>
      <c r="E54" s="4" t="s">
        <v>72</v>
      </c>
      <c r="F54" s="6">
        <v>6798.79</v>
      </c>
      <c r="G54" s="4" t="s">
        <v>42</v>
      </c>
      <c r="H54" s="4" t="s">
        <v>70</v>
      </c>
      <c r="I54" s="4" t="s">
        <v>33</v>
      </c>
    </row>
    <row r="55" spans="1:9" ht="20.100000000000001" customHeight="1" x14ac:dyDescent="0.3">
      <c r="A55" s="4" t="s">
        <v>179</v>
      </c>
      <c r="B55" s="4" t="s">
        <v>35</v>
      </c>
      <c r="C55" s="4">
        <v>1</v>
      </c>
      <c r="D55" s="5">
        <v>45308</v>
      </c>
      <c r="E55" s="4" t="s">
        <v>36</v>
      </c>
      <c r="F55" s="6">
        <v>5550</v>
      </c>
      <c r="G55" s="4" t="s">
        <v>180</v>
      </c>
      <c r="H55" s="4" t="s">
        <v>77</v>
      </c>
      <c r="I55" s="4" t="s">
        <v>27</v>
      </c>
    </row>
    <row r="56" spans="1:9" ht="20.100000000000001" customHeight="1" x14ac:dyDescent="0.3">
      <c r="A56" s="4" t="s">
        <v>181</v>
      </c>
      <c r="B56" s="4" t="s">
        <v>40</v>
      </c>
      <c r="C56" s="4">
        <v>2</v>
      </c>
      <c r="D56" s="5">
        <v>45308</v>
      </c>
      <c r="E56" s="4" t="s">
        <v>41</v>
      </c>
      <c r="F56" s="6">
        <v>299.89999999999998</v>
      </c>
      <c r="G56" s="4" t="s">
        <v>182</v>
      </c>
      <c r="H56" s="4" t="s">
        <v>60</v>
      </c>
      <c r="I56" s="4" t="s">
        <v>33</v>
      </c>
    </row>
    <row r="57" spans="1:9" ht="20.100000000000001" customHeight="1" x14ac:dyDescent="0.3">
      <c r="A57" s="4" t="s">
        <v>183</v>
      </c>
      <c r="B57" s="4" t="s">
        <v>23</v>
      </c>
      <c r="C57" s="4">
        <v>3</v>
      </c>
      <c r="D57" s="5">
        <v>45308</v>
      </c>
      <c r="E57" s="4" t="s">
        <v>45</v>
      </c>
      <c r="F57" s="6">
        <v>437.9</v>
      </c>
      <c r="G57" s="4" t="s">
        <v>129</v>
      </c>
      <c r="H57" s="4" t="s">
        <v>67</v>
      </c>
      <c r="I57" s="4" t="s">
        <v>27</v>
      </c>
    </row>
    <row r="58" spans="1:9" ht="20.100000000000001" customHeight="1" x14ac:dyDescent="0.3">
      <c r="A58" s="4" t="s">
        <v>184</v>
      </c>
      <c r="B58" s="4" t="s">
        <v>29</v>
      </c>
      <c r="C58" s="4">
        <v>5</v>
      </c>
      <c r="D58" s="5">
        <v>45309</v>
      </c>
      <c r="E58" s="4" t="s">
        <v>49</v>
      </c>
      <c r="F58" s="6">
        <v>129.9</v>
      </c>
      <c r="G58" s="4" t="s">
        <v>185</v>
      </c>
      <c r="H58" s="4" t="s">
        <v>186</v>
      </c>
      <c r="I58" s="4" t="s">
        <v>33</v>
      </c>
    </row>
    <row r="59" spans="1:9" ht="20.100000000000001" customHeight="1" x14ac:dyDescent="0.3">
      <c r="A59" s="4" t="s">
        <v>187</v>
      </c>
      <c r="B59" s="4" t="s">
        <v>53</v>
      </c>
      <c r="C59" s="4">
        <v>1</v>
      </c>
      <c r="D59" s="5">
        <v>45309</v>
      </c>
      <c r="E59" s="4" t="s">
        <v>54</v>
      </c>
      <c r="F59" s="6">
        <v>6798.79</v>
      </c>
      <c r="G59" s="4" t="s">
        <v>188</v>
      </c>
      <c r="H59" s="4" t="s">
        <v>189</v>
      </c>
      <c r="I59" s="4" t="s">
        <v>27</v>
      </c>
    </row>
    <row r="60" spans="1:9" ht="20.100000000000001" customHeight="1" x14ac:dyDescent="0.3">
      <c r="A60" s="4" t="s">
        <v>190</v>
      </c>
      <c r="B60" s="4" t="s">
        <v>35</v>
      </c>
      <c r="C60" s="4">
        <v>1</v>
      </c>
      <c r="D60" s="5">
        <v>45309</v>
      </c>
      <c r="E60" s="4" t="s">
        <v>58</v>
      </c>
      <c r="F60" s="6">
        <v>5550</v>
      </c>
      <c r="G60" s="4" t="s">
        <v>76</v>
      </c>
      <c r="H60" s="4" t="s">
        <v>74</v>
      </c>
      <c r="I60" s="4" t="s">
        <v>33</v>
      </c>
    </row>
    <row r="61" spans="1:9" ht="20.100000000000001" customHeight="1" x14ac:dyDescent="0.3">
      <c r="A61" s="4" t="s">
        <v>191</v>
      </c>
      <c r="B61" s="4" t="s">
        <v>40</v>
      </c>
      <c r="C61" s="4">
        <v>2</v>
      </c>
      <c r="D61" s="5">
        <v>45309</v>
      </c>
      <c r="E61" s="4" t="s">
        <v>62</v>
      </c>
      <c r="F61" s="6">
        <v>299.89999999999998</v>
      </c>
      <c r="G61" s="4" t="s">
        <v>192</v>
      </c>
      <c r="H61" s="4" t="s">
        <v>193</v>
      </c>
      <c r="I61" s="4" t="s">
        <v>27</v>
      </c>
    </row>
    <row r="62" spans="1:9" ht="20.100000000000001" customHeight="1" x14ac:dyDescent="0.3">
      <c r="A62" s="4" t="s">
        <v>194</v>
      </c>
      <c r="B62" s="4" t="s">
        <v>23</v>
      </c>
      <c r="C62" s="4">
        <v>3</v>
      </c>
      <c r="D62" s="5">
        <v>45310</v>
      </c>
      <c r="E62" s="4" t="s">
        <v>65</v>
      </c>
      <c r="F62" s="6">
        <v>437.9</v>
      </c>
      <c r="G62" s="4" t="s">
        <v>195</v>
      </c>
      <c r="H62" s="4" t="s">
        <v>80</v>
      </c>
      <c r="I62" s="4" t="s">
        <v>33</v>
      </c>
    </row>
    <row r="63" spans="1:9" ht="20.100000000000001" customHeight="1" x14ac:dyDescent="0.3">
      <c r="A63" s="4" t="s">
        <v>196</v>
      </c>
      <c r="B63" s="4" t="s">
        <v>29</v>
      </c>
      <c r="C63" s="4">
        <v>5</v>
      </c>
      <c r="D63" s="5">
        <v>45310</v>
      </c>
      <c r="E63" s="4" t="s">
        <v>69</v>
      </c>
      <c r="F63" s="6">
        <v>129.9</v>
      </c>
      <c r="G63" s="4" t="s">
        <v>197</v>
      </c>
      <c r="H63" s="4" t="s">
        <v>198</v>
      </c>
      <c r="I63" s="4" t="s">
        <v>27</v>
      </c>
    </row>
    <row r="64" spans="1:9" ht="20.100000000000001" customHeight="1" x14ac:dyDescent="0.3">
      <c r="A64" s="4" t="s">
        <v>199</v>
      </c>
      <c r="B64" s="4" t="s">
        <v>53</v>
      </c>
      <c r="C64" s="4">
        <v>1</v>
      </c>
      <c r="D64" s="5">
        <v>45310</v>
      </c>
      <c r="E64" s="4" t="s">
        <v>24</v>
      </c>
      <c r="F64" s="6">
        <v>6798.79</v>
      </c>
      <c r="G64" s="4" t="s">
        <v>76</v>
      </c>
      <c r="H64" s="4" t="s">
        <v>95</v>
      </c>
      <c r="I64" s="4" t="s">
        <v>27</v>
      </c>
    </row>
    <row r="65" spans="1:9" ht="20.100000000000001" customHeight="1" x14ac:dyDescent="0.3">
      <c r="A65" s="4" t="s">
        <v>200</v>
      </c>
      <c r="B65" s="4" t="s">
        <v>40</v>
      </c>
      <c r="C65" s="4">
        <v>2</v>
      </c>
      <c r="D65" s="5">
        <v>45311</v>
      </c>
      <c r="E65" s="4" t="s">
        <v>72</v>
      </c>
      <c r="F65" s="6">
        <v>299.89999999999998</v>
      </c>
      <c r="G65" s="4" t="s">
        <v>201</v>
      </c>
      <c r="H65" s="4" t="s">
        <v>86</v>
      </c>
      <c r="I65" s="4" t="s">
        <v>27</v>
      </c>
    </row>
    <row r="66" spans="1:9" ht="20.100000000000001" customHeight="1" x14ac:dyDescent="0.3">
      <c r="A66" s="4" t="s">
        <v>202</v>
      </c>
      <c r="B66" s="4" t="s">
        <v>23</v>
      </c>
      <c r="C66" s="4">
        <v>3</v>
      </c>
      <c r="D66" s="5">
        <v>45311</v>
      </c>
      <c r="E66" s="4" t="s">
        <v>36</v>
      </c>
      <c r="F66" s="6">
        <v>437.9</v>
      </c>
      <c r="G66" s="4" t="s">
        <v>203</v>
      </c>
      <c r="H66" s="4" t="s">
        <v>89</v>
      </c>
      <c r="I66" s="4" t="s">
        <v>27</v>
      </c>
    </row>
    <row r="67" spans="1:9" ht="20.100000000000001" customHeight="1" x14ac:dyDescent="0.3">
      <c r="A67" s="4" t="s">
        <v>204</v>
      </c>
      <c r="B67" s="4" t="s">
        <v>29</v>
      </c>
      <c r="C67" s="4">
        <v>5</v>
      </c>
      <c r="D67" s="5">
        <v>45311</v>
      </c>
      <c r="E67" s="4" t="s">
        <v>41</v>
      </c>
      <c r="F67" s="6">
        <v>129.9</v>
      </c>
      <c r="G67" s="4" t="s">
        <v>37</v>
      </c>
      <c r="H67" s="4" t="s">
        <v>92</v>
      </c>
      <c r="I67" s="4" t="s">
        <v>33</v>
      </c>
    </row>
    <row r="68" spans="1:9" ht="20.100000000000001" customHeight="1" x14ac:dyDescent="0.3">
      <c r="A68" s="4" t="s">
        <v>205</v>
      </c>
      <c r="B68" s="4" t="s">
        <v>53</v>
      </c>
      <c r="C68" s="4">
        <v>6</v>
      </c>
      <c r="D68" s="5">
        <v>45311</v>
      </c>
      <c r="E68" s="4" t="s">
        <v>45</v>
      </c>
      <c r="F68" s="6">
        <v>6798.79</v>
      </c>
      <c r="G68" s="4" t="s">
        <v>206</v>
      </c>
      <c r="H68" s="4" t="s">
        <v>101</v>
      </c>
      <c r="I68" s="4" t="s">
        <v>33</v>
      </c>
    </row>
    <row r="69" spans="1:9" ht="20.100000000000001" customHeight="1" x14ac:dyDescent="0.3">
      <c r="A69" s="4" t="s">
        <v>207</v>
      </c>
      <c r="B69" s="4" t="s">
        <v>40</v>
      </c>
      <c r="C69" s="4">
        <v>2</v>
      </c>
      <c r="D69" s="5">
        <v>45312</v>
      </c>
      <c r="E69" s="4" t="s">
        <v>54</v>
      </c>
      <c r="F69" s="6">
        <v>299.89999999999998</v>
      </c>
      <c r="G69" s="4" t="s">
        <v>208</v>
      </c>
      <c r="H69" s="4" t="s">
        <v>116</v>
      </c>
      <c r="I69" s="4" t="s">
        <v>33</v>
      </c>
    </row>
    <row r="70" spans="1:9" ht="20.100000000000001" customHeight="1" x14ac:dyDescent="0.3">
      <c r="A70" s="4" t="s">
        <v>209</v>
      </c>
      <c r="B70" s="4" t="s">
        <v>23</v>
      </c>
      <c r="C70" s="4">
        <v>3</v>
      </c>
      <c r="D70" s="5">
        <v>45312</v>
      </c>
      <c r="E70" s="4" t="s">
        <v>58</v>
      </c>
      <c r="F70" s="6">
        <v>437.9</v>
      </c>
      <c r="G70" s="4" t="s">
        <v>210</v>
      </c>
      <c r="H70" s="4" t="s">
        <v>107</v>
      </c>
      <c r="I70" s="4" t="s">
        <v>27</v>
      </c>
    </row>
    <row r="71" spans="1:9" ht="20.100000000000001" customHeight="1" x14ac:dyDescent="0.3">
      <c r="A71" s="4" t="s">
        <v>211</v>
      </c>
      <c r="B71" s="4" t="s">
        <v>29</v>
      </c>
      <c r="C71" s="4">
        <v>5</v>
      </c>
      <c r="D71" s="5">
        <v>45312</v>
      </c>
      <c r="E71" s="4" t="s">
        <v>62</v>
      </c>
      <c r="F71" s="6">
        <v>129.9</v>
      </c>
      <c r="G71" s="4" t="s">
        <v>212</v>
      </c>
      <c r="H71" s="4" t="s">
        <v>98</v>
      </c>
      <c r="I71" s="4" t="s">
        <v>33</v>
      </c>
    </row>
    <row r="72" spans="1:9" ht="20.100000000000001" customHeight="1" x14ac:dyDescent="0.3">
      <c r="A72" s="4" t="s">
        <v>213</v>
      </c>
      <c r="B72" s="4" t="s">
        <v>35</v>
      </c>
      <c r="C72" s="4">
        <v>1</v>
      </c>
      <c r="D72" s="5">
        <v>45313</v>
      </c>
      <c r="E72" s="4" t="s">
        <v>69</v>
      </c>
      <c r="F72" s="6">
        <v>5550</v>
      </c>
      <c r="G72" s="4" t="s">
        <v>214</v>
      </c>
      <c r="H72" s="4" t="s">
        <v>119</v>
      </c>
      <c r="I72" s="4" t="s">
        <v>33</v>
      </c>
    </row>
    <row r="73" spans="1:9" ht="20.100000000000001" customHeight="1" x14ac:dyDescent="0.3">
      <c r="A73" s="4" t="s">
        <v>215</v>
      </c>
      <c r="B73" s="4" t="s">
        <v>40</v>
      </c>
      <c r="C73" s="4">
        <v>2</v>
      </c>
      <c r="D73" s="5">
        <v>45313</v>
      </c>
      <c r="E73" s="4" t="s">
        <v>24</v>
      </c>
      <c r="F73" s="6">
        <v>299.89999999999998</v>
      </c>
      <c r="G73" s="4" t="s">
        <v>188</v>
      </c>
      <c r="H73" s="4" t="s">
        <v>122</v>
      </c>
      <c r="I73" s="4" t="s">
        <v>33</v>
      </c>
    </row>
    <row r="74" spans="1:9" ht="20.100000000000001" customHeight="1" x14ac:dyDescent="0.3">
      <c r="A74" s="4" t="s">
        <v>216</v>
      </c>
      <c r="B74" s="4" t="s">
        <v>23</v>
      </c>
      <c r="C74" s="4">
        <v>3</v>
      </c>
      <c r="D74" s="5">
        <v>45313</v>
      </c>
      <c r="E74" s="4" t="s">
        <v>30</v>
      </c>
      <c r="F74" s="6">
        <v>437.9</v>
      </c>
      <c r="G74" s="4" t="s">
        <v>197</v>
      </c>
      <c r="H74" s="4" t="s">
        <v>113</v>
      </c>
      <c r="I74" s="4" t="s">
        <v>33</v>
      </c>
    </row>
    <row r="75" spans="1:9" ht="20.100000000000001" customHeight="1" x14ac:dyDescent="0.3">
      <c r="A75" s="4" t="s">
        <v>217</v>
      </c>
      <c r="B75" s="4" t="s">
        <v>29</v>
      </c>
      <c r="C75" s="4">
        <v>5</v>
      </c>
      <c r="D75" s="5">
        <v>45314</v>
      </c>
      <c r="E75" s="4" t="s">
        <v>72</v>
      </c>
      <c r="F75" s="6">
        <v>129.9</v>
      </c>
      <c r="G75" s="4" t="s">
        <v>218</v>
      </c>
      <c r="H75" s="4" t="s">
        <v>127</v>
      </c>
      <c r="I75" s="4" t="s">
        <v>27</v>
      </c>
    </row>
    <row r="76" spans="1:9" ht="20.100000000000001" customHeight="1" x14ac:dyDescent="0.3">
      <c r="A76" s="4" t="s">
        <v>219</v>
      </c>
      <c r="B76" s="4" t="s">
        <v>53</v>
      </c>
      <c r="C76" s="4">
        <v>1</v>
      </c>
      <c r="D76" s="5">
        <v>45314</v>
      </c>
      <c r="E76" s="4" t="s">
        <v>36</v>
      </c>
      <c r="F76" s="6">
        <v>6798.79</v>
      </c>
      <c r="G76" s="4" t="s">
        <v>220</v>
      </c>
      <c r="H76" s="4" t="s">
        <v>134</v>
      </c>
      <c r="I76" s="4" t="s">
        <v>33</v>
      </c>
    </row>
    <row r="77" spans="1:9" ht="20.100000000000001" customHeight="1" x14ac:dyDescent="0.3">
      <c r="A77" s="4" t="s">
        <v>221</v>
      </c>
      <c r="B77" s="4" t="s">
        <v>35</v>
      </c>
      <c r="C77" s="4">
        <v>1</v>
      </c>
      <c r="D77" s="5">
        <v>45314</v>
      </c>
      <c r="E77" s="4" t="s">
        <v>41</v>
      </c>
      <c r="F77" s="6">
        <v>5550</v>
      </c>
      <c r="G77" s="4" t="s">
        <v>208</v>
      </c>
      <c r="H77" s="4" t="s">
        <v>124</v>
      </c>
      <c r="I77" s="4" t="s">
        <v>33</v>
      </c>
    </row>
    <row r="78" spans="1:9" ht="20.100000000000001" customHeight="1" x14ac:dyDescent="0.3">
      <c r="A78" s="4" t="s">
        <v>222</v>
      </c>
      <c r="B78" s="4" t="s">
        <v>40</v>
      </c>
      <c r="C78" s="4">
        <v>6</v>
      </c>
      <c r="D78" s="5">
        <v>45314</v>
      </c>
      <c r="E78" s="4" t="s">
        <v>45</v>
      </c>
      <c r="F78" s="6">
        <v>299.89999999999998</v>
      </c>
      <c r="G78" s="4" t="s">
        <v>73</v>
      </c>
      <c r="H78" s="4" t="s">
        <v>223</v>
      </c>
      <c r="I78" s="4" t="s">
        <v>27</v>
      </c>
    </row>
    <row r="79" spans="1:9" ht="20.100000000000001" customHeight="1" x14ac:dyDescent="0.3">
      <c r="A79" s="4" t="s">
        <v>224</v>
      </c>
      <c r="B79" s="4" t="s">
        <v>23</v>
      </c>
      <c r="C79" s="4">
        <v>3</v>
      </c>
      <c r="D79" s="5">
        <v>45315</v>
      </c>
      <c r="E79" s="4" t="s">
        <v>49</v>
      </c>
      <c r="F79" s="6">
        <v>437.9</v>
      </c>
      <c r="G79" s="4" t="s">
        <v>208</v>
      </c>
      <c r="H79" s="4" t="s">
        <v>225</v>
      </c>
      <c r="I79" s="4" t="s">
        <v>33</v>
      </c>
    </row>
    <row r="80" spans="1:9" ht="20.100000000000001" customHeight="1" x14ac:dyDescent="0.3">
      <c r="A80" s="4" t="s">
        <v>226</v>
      </c>
      <c r="B80" s="4" t="s">
        <v>29</v>
      </c>
      <c r="C80" s="4">
        <v>5</v>
      </c>
      <c r="D80" s="5">
        <v>45315</v>
      </c>
      <c r="E80" s="4" t="s">
        <v>54</v>
      </c>
      <c r="F80" s="6">
        <v>129.9</v>
      </c>
      <c r="G80" s="4" t="s">
        <v>227</v>
      </c>
      <c r="H80" s="4" t="s">
        <v>228</v>
      </c>
      <c r="I80" s="4" t="s">
        <v>27</v>
      </c>
    </row>
    <row r="81" spans="1:9" ht="20.100000000000001" customHeight="1" x14ac:dyDescent="0.3">
      <c r="A81" s="4" t="s">
        <v>229</v>
      </c>
      <c r="B81" s="4" t="s">
        <v>53</v>
      </c>
      <c r="C81" s="4">
        <v>1</v>
      </c>
      <c r="D81" s="5">
        <v>45315</v>
      </c>
      <c r="E81" s="4" t="s">
        <v>58</v>
      </c>
      <c r="F81" s="6">
        <v>6798.79</v>
      </c>
      <c r="G81" s="4" t="s">
        <v>230</v>
      </c>
      <c r="H81" s="4" t="s">
        <v>132</v>
      </c>
      <c r="I81" s="4" t="s">
        <v>33</v>
      </c>
    </row>
    <row r="82" spans="1:9" ht="20.100000000000001" customHeight="1" x14ac:dyDescent="0.3">
      <c r="A82" s="4" t="s">
        <v>231</v>
      </c>
      <c r="B82" s="4" t="s">
        <v>35</v>
      </c>
      <c r="C82" s="4">
        <v>1</v>
      </c>
      <c r="D82" s="5">
        <v>45315</v>
      </c>
      <c r="E82" s="4" t="s">
        <v>62</v>
      </c>
      <c r="F82" s="6">
        <v>5550</v>
      </c>
      <c r="G82" s="4" t="s">
        <v>232</v>
      </c>
      <c r="H82" s="4" t="s">
        <v>130</v>
      </c>
      <c r="I82" s="4" t="s">
        <v>33</v>
      </c>
    </row>
    <row r="83" spans="1:9" ht="20.100000000000001" customHeight="1" x14ac:dyDescent="0.3">
      <c r="A83" s="4" t="s">
        <v>233</v>
      </c>
      <c r="B83" s="4" t="s">
        <v>23</v>
      </c>
      <c r="C83" s="4">
        <v>3</v>
      </c>
      <c r="D83" s="5">
        <v>45316</v>
      </c>
      <c r="E83" s="4" t="s">
        <v>69</v>
      </c>
      <c r="F83" s="6">
        <v>437.9</v>
      </c>
      <c r="G83" s="4" t="s">
        <v>234</v>
      </c>
      <c r="H83" s="4" t="s">
        <v>235</v>
      </c>
      <c r="I83" s="4" t="s">
        <v>33</v>
      </c>
    </row>
    <row r="84" spans="1:9" ht="20.100000000000001" customHeight="1" x14ac:dyDescent="0.3">
      <c r="A84" s="4" t="s">
        <v>236</v>
      </c>
      <c r="B84" s="4" t="s">
        <v>29</v>
      </c>
      <c r="C84" s="4">
        <v>5</v>
      </c>
      <c r="D84" s="5">
        <v>45316</v>
      </c>
      <c r="E84" s="4" t="s">
        <v>24</v>
      </c>
      <c r="F84" s="6">
        <v>129.9</v>
      </c>
      <c r="G84" s="4" t="s">
        <v>237</v>
      </c>
      <c r="H84" s="4" t="s">
        <v>141</v>
      </c>
      <c r="I84" s="4" t="s">
        <v>33</v>
      </c>
    </row>
    <row r="85" spans="1:9" ht="20.100000000000001" customHeight="1" x14ac:dyDescent="0.3">
      <c r="A85" s="4" t="s">
        <v>238</v>
      </c>
      <c r="B85" s="4" t="s">
        <v>35</v>
      </c>
      <c r="C85" s="4">
        <v>1</v>
      </c>
      <c r="D85" s="5">
        <v>45317</v>
      </c>
      <c r="E85" s="4" t="s">
        <v>72</v>
      </c>
      <c r="F85" s="6">
        <v>5550</v>
      </c>
      <c r="G85" s="4" t="s">
        <v>239</v>
      </c>
      <c r="H85" s="4" t="s">
        <v>240</v>
      </c>
      <c r="I85" s="4" t="s">
        <v>33</v>
      </c>
    </row>
    <row r="86" spans="1:9" ht="20.100000000000001" customHeight="1" x14ac:dyDescent="0.3">
      <c r="A86" s="4" t="s">
        <v>241</v>
      </c>
      <c r="B86" s="4" t="s">
        <v>40</v>
      </c>
      <c r="C86" s="4">
        <v>2</v>
      </c>
      <c r="D86" s="5">
        <v>45317</v>
      </c>
      <c r="E86" s="4" t="s">
        <v>36</v>
      </c>
      <c r="F86" s="6">
        <v>299.89999999999998</v>
      </c>
      <c r="G86" s="4" t="s">
        <v>242</v>
      </c>
      <c r="H86" s="4" t="s">
        <v>147</v>
      </c>
      <c r="I86" s="4" t="s">
        <v>27</v>
      </c>
    </row>
    <row r="87" spans="1:9" ht="20.100000000000001" customHeight="1" x14ac:dyDescent="0.3">
      <c r="A87" s="4" t="s">
        <v>243</v>
      </c>
      <c r="B87" s="4" t="s">
        <v>23</v>
      </c>
      <c r="C87" s="4">
        <v>3</v>
      </c>
      <c r="D87" s="5">
        <v>45317</v>
      </c>
      <c r="E87" s="4" t="s">
        <v>41</v>
      </c>
      <c r="F87" s="6">
        <v>437.9</v>
      </c>
      <c r="G87" s="4" t="s">
        <v>244</v>
      </c>
      <c r="H87" s="4" t="s">
        <v>144</v>
      </c>
      <c r="I87" s="4" t="s">
        <v>27</v>
      </c>
    </row>
    <row r="88" spans="1:9" ht="20.100000000000001" customHeight="1" x14ac:dyDescent="0.3">
      <c r="A88" s="4" t="s">
        <v>245</v>
      </c>
      <c r="B88" s="4" t="s">
        <v>29</v>
      </c>
      <c r="C88" s="4">
        <v>5</v>
      </c>
      <c r="D88" s="5">
        <v>45318</v>
      </c>
      <c r="E88" s="4" t="s">
        <v>45</v>
      </c>
      <c r="F88" s="6">
        <v>129.9</v>
      </c>
      <c r="G88" s="4" t="s">
        <v>73</v>
      </c>
      <c r="H88" s="4" t="s">
        <v>156</v>
      </c>
      <c r="I88" s="4" t="s">
        <v>27</v>
      </c>
    </row>
    <row r="89" spans="1:9" ht="20.100000000000001" customHeight="1" x14ac:dyDescent="0.3">
      <c r="A89" s="4" t="s">
        <v>246</v>
      </c>
      <c r="B89" s="4" t="s">
        <v>35</v>
      </c>
      <c r="C89" s="4">
        <v>1</v>
      </c>
      <c r="D89" s="5">
        <v>45318</v>
      </c>
      <c r="E89" s="4" t="s">
        <v>54</v>
      </c>
      <c r="F89" s="6">
        <v>5550</v>
      </c>
      <c r="G89" s="4" t="s">
        <v>239</v>
      </c>
      <c r="H89" s="4" t="s">
        <v>153</v>
      </c>
      <c r="I89" s="4" t="s">
        <v>27</v>
      </c>
    </row>
    <row r="90" spans="1:9" ht="20.100000000000001" customHeight="1" x14ac:dyDescent="0.3">
      <c r="A90" s="4" t="s">
        <v>247</v>
      </c>
      <c r="B90" s="4" t="s">
        <v>40</v>
      </c>
      <c r="C90" s="4">
        <v>2</v>
      </c>
      <c r="D90" s="5">
        <v>45318</v>
      </c>
      <c r="E90" s="4" t="s">
        <v>58</v>
      </c>
      <c r="F90" s="6">
        <v>299.89999999999998</v>
      </c>
      <c r="G90" s="4" t="s">
        <v>248</v>
      </c>
      <c r="H90" s="4" t="s">
        <v>158</v>
      </c>
      <c r="I90" s="4" t="s">
        <v>27</v>
      </c>
    </row>
    <row r="91" spans="1:9" ht="20.100000000000001" customHeight="1" x14ac:dyDescent="0.3">
      <c r="A91" s="4" t="s">
        <v>249</v>
      </c>
      <c r="B91" s="4" t="s">
        <v>23</v>
      </c>
      <c r="C91" s="4">
        <v>3</v>
      </c>
      <c r="D91" s="5">
        <v>45319</v>
      </c>
      <c r="E91" s="4" t="s">
        <v>62</v>
      </c>
      <c r="F91" s="6">
        <v>437.9</v>
      </c>
      <c r="G91" s="4" t="s">
        <v>250</v>
      </c>
      <c r="H91" s="4" t="s">
        <v>32</v>
      </c>
      <c r="I91" s="4" t="s">
        <v>27</v>
      </c>
    </row>
    <row r="92" spans="1:9" ht="20.100000000000001" customHeight="1" x14ac:dyDescent="0.3">
      <c r="A92" s="4" t="s">
        <v>251</v>
      </c>
      <c r="B92" s="4" t="s">
        <v>29</v>
      </c>
      <c r="C92" s="4">
        <v>5</v>
      </c>
      <c r="D92" s="5">
        <v>45319</v>
      </c>
      <c r="E92" s="4" t="s">
        <v>65</v>
      </c>
      <c r="F92" s="6">
        <v>129.9</v>
      </c>
      <c r="G92" s="4" t="s">
        <v>115</v>
      </c>
      <c r="H92" s="4" t="s">
        <v>165</v>
      </c>
      <c r="I92" s="4" t="s">
        <v>27</v>
      </c>
    </row>
    <row r="93" spans="1:9" ht="20.100000000000001" customHeight="1" x14ac:dyDescent="0.3">
      <c r="A93" s="4" t="s">
        <v>252</v>
      </c>
      <c r="B93" s="4" t="s">
        <v>53</v>
      </c>
      <c r="C93" s="4">
        <v>1</v>
      </c>
      <c r="D93" s="5">
        <v>45319</v>
      </c>
      <c r="E93" s="4" t="s">
        <v>69</v>
      </c>
      <c r="F93" s="6">
        <v>6798.79</v>
      </c>
      <c r="G93" s="4" t="s">
        <v>253</v>
      </c>
      <c r="H93" s="4" t="s">
        <v>26</v>
      </c>
      <c r="I93" s="4" t="s">
        <v>27</v>
      </c>
    </row>
    <row r="94" spans="1:9" ht="20.100000000000001" customHeight="1" x14ac:dyDescent="0.3">
      <c r="A94" s="4" t="s">
        <v>254</v>
      </c>
      <c r="B94" s="4" t="s">
        <v>35</v>
      </c>
      <c r="C94" s="4">
        <v>1</v>
      </c>
      <c r="D94" s="5">
        <v>45319</v>
      </c>
      <c r="E94" s="4" t="s">
        <v>24</v>
      </c>
      <c r="F94" s="6">
        <v>5550</v>
      </c>
      <c r="G94" s="4" t="s">
        <v>206</v>
      </c>
      <c r="H94" s="4" t="s">
        <v>162</v>
      </c>
      <c r="I94" s="4" t="s">
        <v>27</v>
      </c>
    </row>
    <row r="95" spans="1:9" ht="20.100000000000001" customHeight="1" x14ac:dyDescent="0.3">
      <c r="A95" s="4" t="s">
        <v>255</v>
      </c>
      <c r="B95" s="4" t="s">
        <v>23</v>
      </c>
      <c r="C95" s="4">
        <v>3</v>
      </c>
      <c r="D95" s="5">
        <v>45320</v>
      </c>
      <c r="E95" s="4" t="s">
        <v>72</v>
      </c>
      <c r="F95" s="6">
        <v>437.9</v>
      </c>
      <c r="G95" s="4" t="s">
        <v>59</v>
      </c>
      <c r="H95" s="4" t="s">
        <v>56</v>
      </c>
      <c r="I95" s="4" t="s">
        <v>27</v>
      </c>
    </row>
    <row r="96" spans="1:9" ht="20.100000000000001" customHeight="1" x14ac:dyDescent="0.3">
      <c r="A96" s="4" t="s">
        <v>256</v>
      </c>
      <c r="B96" s="4" t="s">
        <v>29</v>
      </c>
      <c r="C96" s="4">
        <v>5</v>
      </c>
      <c r="D96" s="5">
        <v>45320</v>
      </c>
      <c r="E96" s="4" t="s">
        <v>36</v>
      </c>
      <c r="F96" s="6">
        <v>129.9</v>
      </c>
      <c r="G96" s="4" t="s">
        <v>257</v>
      </c>
      <c r="H96" s="4" t="s">
        <v>51</v>
      </c>
      <c r="I96" s="4" t="s">
        <v>27</v>
      </c>
    </row>
    <row r="97" spans="1:9" ht="20.100000000000001" customHeight="1" x14ac:dyDescent="0.3">
      <c r="A97" s="4" t="s">
        <v>258</v>
      </c>
      <c r="B97" s="4" t="s">
        <v>53</v>
      </c>
      <c r="C97" s="4">
        <v>1</v>
      </c>
      <c r="D97" s="5">
        <v>45320</v>
      </c>
      <c r="E97" s="4" t="s">
        <v>41</v>
      </c>
      <c r="F97" s="6">
        <v>6798.79</v>
      </c>
      <c r="G97" s="4" t="s">
        <v>195</v>
      </c>
      <c r="H97" s="4" t="s">
        <v>38</v>
      </c>
      <c r="I97" s="4" t="s">
        <v>33</v>
      </c>
    </row>
    <row r="98" spans="1:9" ht="20.100000000000001" customHeight="1" x14ac:dyDescent="0.3">
      <c r="A98" s="4" t="s">
        <v>259</v>
      </c>
      <c r="B98" s="4" t="s">
        <v>35</v>
      </c>
      <c r="C98" s="4">
        <v>3</v>
      </c>
      <c r="D98" s="5">
        <v>45321</v>
      </c>
      <c r="E98" s="4" t="s">
        <v>45</v>
      </c>
      <c r="F98" s="6">
        <v>5550</v>
      </c>
      <c r="G98" s="4" t="s">
        <v>155</v>
      </c>
      <c r="H98" s="4" t="s">
        <v>63</v>
      </c>
      <c r="I98" s="4" t="s">
        <v>27</v>
      </c>
    </row>
    <row r="99" spans="1:9" ht="20.100000000000001" customHeight="1" x14ac:dyDescent="0.3">
      <c r="A99" s="4" t="s">
        <v>260</v>
      </c>
      <c r="B99" s="4" t="s">
        <v>23</v>
      </c>
      <c r="C99" s="4">
        <v>3</v>
      </c>
      <c r="D99" s="5">
        <v>45321</v>
      </c>
      <c r="E99" s="4" t="s">
        <v>54</v>
      </c>
      <c r="F99" s="6">
        <v>437.9</v>
      </c>
      <c r="G99" s="4" t="s">
        <v>59</v>
      </c>
      <c r="H99" s="4" t="s">
        <v>43</v>
      </c>
      <c r="I99" s="4" t="s">
        <v>33</v>
      </c>
    </row>
    <row r="100" spans="1:9" ht="20.100000000000001" customHeight="1" x14ac:dyDescent="0.3">
      <c r="A100" s="4" t="s">
        <v>261</v>
      </c>
      <c r="B100" s="4" t="s">
        <v>29</v>
      </c>
      <c r="C100" s="4">
        <v>5</v>
      </c>
      <c r="D100" s="5">
        <v>45321</v>
      </c>
      <c r="E100" s="4" t="s">
        <v>58</v>
      </c>
      <c r="F100" s="6">
        <v>129.9</v>
      </c>
      <c r="G100" s="4" t="s">
        <v>262</v>
      </c>
      <c r="H100" s="4" t="s">
        <v>67</v>
      </c>
      <c r="I100" s="4" t="s">
        <v>33</v>
      </c>
    </row>
    <row r="101" spans="1:9" ht="20.100000000000001" customHeight="1" x14ac:dyDescent="0.3">
      <c r="A101" s="4" t="s">
        <v>263</v>
      </c>
      <c r="B101" s="4" t="s">
        <v>53</v>
      </c>
      <c r="C101" s="4">
        <v>1</v>
      </c>
      <c r="D101" s="5">
        <v>45322</v>
      </c>
      <c r="E101" s="4" t="s">
        <v>62</v>
      </c>
      <c r="F101" s="6">
        <v>6798.79</v>
      </c>
      <c r="G101" s="4" t="s">
        <v>264</v>
      </c>
      <c r="H101" s="4" t="s">
        <v>60</v>
      </c>
      <c r="I101" s="4" t="s">
        <v>27</v>
      </c>
    </row>
    <row r="102" spans="1:9" ht="20.100000000000001" customHeight="1" x14ac:dyDescent="0.3">
      <c r="A102" s="4" t="s">
        <v>265</v>
      </c>
      <c r="B102" s="4" t="s">
        <v>35</v>
      </c>
      <c r="C102" s="4">
        <v>1</v>
      </c>
      <c r="D102" s="5">
        <v>45322</v>
      </c>
      <c r="E102" s="4" t="s">
        <v>65</v>
      </c>
      <c r="F102" s="6">
        <v>5550</v>
      </c>
      <c r="G102" s="4" t="s">
        <v>266</v>
      </c>
      <c r="H102" s="4" t="s">
        <v>189</v>
      </c>
      <c r="I102" s="4" t="s">
        <v>27</v>
      </c>
    </row>
    <row r="103" spans="1:9" ht="20.100000000000001" customHeight="1" x14ac:dyDescent="0.3">
      <c r="A103" s="4" t="s">
        <v>267</v>
      </c>
      <c r="B103" s="4" t="s">
        <v>40</v>
      </c>
      <c r="C103" s="4">
        <v>2</v>
      </c>
      <c r="D103" s="5">
        <v>45322</v>
      </c>
      <c r="E103" s="4" t="s">
        <v>69</v>
      </c>
      <c r="F103" s="6">
        <v>299.89999999999998</v>
      </c>
      <c r="G103" s="4" t="s">
        <v>268</v>
      </c>
      <c r="H103" s="4" t="s">
        <v>77</v>
      </c>
      <c r="I103" s="4" t="s">
        <v>33</v>
      </c>
    </row>
    <row r="104" spans="1:9" ht="20.100000000000001" customHeight="1" x14ac:dyDescent="0.3">
      <c r="A104" s="4" t="s">
        <v>269</v>
      </c>
      <c r="B104" s="4" t="s">
        <v>23</v>
      </c>
      <c r="C104" s="4">
        <v>3</v>
      </c>
      <c r="D104" s="5">
        <v>45322</v>
      </c>
      <c r="E104" s="4" t="s">
        <v>24</v>
      </c>
      <c r="F104" s="6">
        <v>437.9</v>
      </c>
      <c r="G104" s="4" t="s">
        <v>270</v>
      </c>
      <c r="H104" s="4" t="s">
        <v>70</v>
      </c>
      <c r="I104" s="4" t="s">
        <v>33</v>
      </c>
    </row>
    <row r="105" spans="1:9" ht="20.100000000000001" customHeight="1" x14ac:dyDescent="0.3">
      <c r="A105" s="4" t="s">
        <v>271</v>
      </c>
      <c r="B105" s="4" t="s">
        <v>29</v>
      </c>
      <c r="C105" s="4">
        <v>5</v>
      </c>
      <c r="D105" s="5">
        <v>45323</v>
      </c>
      <c r="E105" s="4" t="s">
        <v>30</v>
      </c>
      <c r="F105" s="6">
        <v>129.9</v>
      </c>
      <c r="G105" s="4" t="s">
        <v>272</v>
      </c>
      <c r="H105" s="4" t="s">
        <v>74</v>
      </c>
      <c r="I105" s="4" t="s">
        <v>33</v>
      </c>
    </row>
    <row r="106" spans="1:9" ht="20.100000000000001" customHeight="1" x14ac:dyDescent="0.3">
      <c r="A106" s="4" t="s">
        <v>273</v>
      </c>
      <c r="B106" s="4" t="s">
        <v>53</v>
      </c>
      <c r="C106" s="4">
        <v>1</v>
      </c>
      <c r="D106" s="5">
        <v>45323</v>
      </c>
      <c r="E106" s="4" t="s">
        <v>72</v>
      </c>
      <c r="F106" s="6">
        <v>6798.79</v>
      </c>
      <c r="G106" s="4" t="s">
        <v>274</v>
      </c>
      <c r="H106" s="4" t="s">
        <v>80</v>
      </c>
      <c r="I106" s="4" t="s">
        <v>33</v>
      </c>
    </row>
    <row r="107" spans="1:9" ht="20.100000000000001" customHeight="1" x14ac:dyDescent="0.3">
      <c r="A107" s="4" t="s">
        <v>275</v>
      </c>
      <c r="B107" s="4" t="s">
        <v>35</v>
      </c>
      <c r="C107" s="4">
        <v>1</v>
      </c>
      <c r="D107" s="5">
        <v>45323</v>
      </c>
      <c r="E107" s="4" t="s">
        <v>36</v>
      </c>
      <c r="F107" s="6">
        <v>5550</v>
      </c>
      <c r="G107" s="4" t="s">
        <v>59</v>
      </c>
      <c r="H107" s="4" t="s">
        <v>193</v>
      </c>
      <c r="I107" s="4" t="s">
        <v>33</v>
      </c>
    </row>
    <row r="108" spans="1:9" ht="20.100000000000001" customHeight="1" x14ac:dyDescent="0.3">
      <c r="A108" s="4" t="s">
        <v>276</v>
      </c>
      <c r="B108" s="4" t="s">
        <v>40</v>
      </c>
      <c r="C108" s="4">
        <v>2</v>
      </c>
      <c r="D108" s="5">
        <v>45323</v>
      </c>
      <c r="E108" s="4" t="s">
        <v>41</v>
      </c>
      <c r="F108" s="6">
        <v>299.89999999999998</v>
      </c>
      <c r="G108" s="4" t="s">
        <v>201</v>
      </c>
      <c r="H108" s="4" t="s">
        <v>186</v>
      </c>
      <c r="I108" s="4" t="s">
        <v>33</v>
      </c>
    </row>
    <row r="109" spans="1:9" ht="20.100000000000001" customHeight="1" x14ac:dyDescent="0.3">
      <c r="A109" s="4" t="s">
        <v>277</v>
      </c>
      <c r="B109" s="4" t="s">
        <v>23</v>
      </c>
      <c r="C109" s="4">
        <v>3</v>
      </c>
      <c r="D109" s="5">
        <v>45324</v>
      </c>
      <c r="E109" s="4" t="s">
        <v>45</v>
      </c>
      <c r="F109" s="6">
        <v>437.9</v>
      </c>
      <c r="G109" s="4" t="s">
        <v>278</v>
      </c>
      <c r="H109" s="4" t="s">
        <v>92</v>
      </c>
      <c r="I109" s="4" t="s">
        <v>27</v>
      </c>
    </row>
    <row r="110" spans="1:9" ht="20.100000000000001" customHeight="1" x14ac:dyDescent="0.3">
      <c r="A110" s="4" t="s">
        <v>279</v>
      </c>
      <c r="B110" s="4" t="s">
        <v>29</v>
      </c>
      <c r="C110" s="4">
        <v>5</v>
      </c>
      <c r="D110" s="5">
        <v>45324</v>
      </c>
      <c r="E110" s="4" t="s">
        <v>49</v>
      </c>
      <c r="F110" s="6">
        <v>129.9</v>
      </c>
      <c r="G110" s="4" t="s">
        <v>280</v>
      </c>
      <c r="H110" s="4" t="s">
        <v>83</v>
      </c>
      <c r="I110" s="4" t="s">
        <v>27</v>
      </c>
    </row>
    <row r="111" spans="1:9" ht="20.100000000000001" customHeight="1" x14ac:dyDescent="0.3">
      <c r="A111" s="4" t="s">
        <v>281</v>
      </c>
      <c r="B111" s="4" t="s">
        <v>53</v>
      </c>
      <c r="C111" s="4">
        <v>1</v>
      </c>
      <c r="D111" s="5">
        <v>45324</v>
      </c>
      <c r="E111" s="4" t="s">
        <v>54</v>
      </c>
      <c r="F111" s="6">
        <v>6798.79</v>
      </c>
      <c r="G111" s="4" t="s">
        <v>282</v>
      </c>
      <c r="H111" s="4" t="s">
        <v>95</v>
      </c>
      <c r="I111" s="4" t="s">
        <v>27</v>
      </c>
    </row>
    <row r="112" spans="1:9" ht="20.100000000000001" customHeight="1" x14ac:dyDescent="0.3">
      <c r="A112" s="4" t="s">
        <v>283</v>
      </c>
      <c r="B112" s="4" t="s">
        <v>35</v>
      </c>
      <c r="C112" s="4">
        <v>1</v>
      </c>
      <c r="D112" s="5">
        <v>45324</v>
      </c>
      <c r="E112" s="4" t="s">
        <v>58</v>
      </c>
      <c r="F112" s="6">
        <v>5550</v>
      </c>
      <c r="G112" s="4" t="s">
        <v>284</v>
      </c>
      <c r="H112" s="4" t="s">
        <v>198</v>
      </c>
      <c r="I112" s="4" t="s">
        <v>27</v>
      </c>
    </row>
    <row r="113" spans="1:9" ht="20.100000000000001" customHeight="1" x14ac:dyDescent="0.3">
      <c r="A113" s="4" t="s">
        <v>285</v>
      </c>
      <c r="B113" s="4" t="s">
        <v>40</v>
      </c>
      <c r="C113" s="4">
        <v>2</v>
      </c>
      <c r="D113" s="5">
        <v>45325</v>
      </c>
      <c r="E113" s="4" t="s">
        <v>62</v>
      </c>
      <c r="F113" s="6">
        <v>299.89999999999998</v>
      </c>
      <c r="G113" s="4" t="s">
        <v>286</v>
      </c>
      <c r="H113" s="4" t="s">
        <v>86</v>
      </c>
      <c r="I113" s="4" t="s">
        <v>33</v>
      </c>
    </row>
    <row r="114" spans="1:9" ht="20.100000000000001" customHeight="1" x14ac:dyDescent="0.3">
      <c r="A114" s="4" t="s">
        <v>287</v>
      </c>
      <c r="B114" s="4" t="s">
        <v>23</v>
      </c>
      <c r="C114" s="4">
        <v>3</v>
      </c>
      <c r="D114" s="5">
        <v>45325</v>
      </c>
      <c r="E114" s="4" t="s">
        <v>65</v>
      </c>
      <c r="F114" s="6">
        <v>437.9</v>
      </c>
      <c r="G114" s="4" t="s">
        <v>11</v>
      </c>
      <c r="H114" s="4" t="s">
        <v>101</v>
      </c>
      <c r="I114" s="4" t="s">
        <v>27</v>
      </c>
    </row>
    <row r="115" spans="1:9" ht="20.100000000000001" customHeight="1" x14ac:dyDescent="0.3">
      <c r="A115" s="4" t="s">
        <v>288</v>
      </c>
      <c r="B115" s="4" t="s">
        <v>29</v>
      </c>
      <c r="C115" s="4">
        <v>5</v>
      </c>
      <c r="D115" s="5">
        <v>45325</v>
      </c>
      <c r="E115" s="4" t="s">
        <v>69</v>
      </c>
      <c r="F115" s="6">
        <v>129.9</v>
      </c>
      <c r="G115" s="4" t="s">
        <v>289</v>
      </c>
      <c r="H115" s="4" t="s">
        <v>89</v>
      </c>
      <c r="I115" s="4" t="s">
        <v>27</v>
      </c>
    </row>
    <row r="116" spans="1:9" ht="20.100000000000001" customHeight="1" x14ac:dyDescent="0.3">
      <c r="A116" s="4" t="s">
        <v>290</v>
      </c>
      <c r="B116" s="4" t="s">
        <v>53</v>
      </c>
      <c r="C116" s="4">
        <v>1</v>
      </c>
      <c r="D116" s="5">
        <v>45325</v>
      </c>
      <c r="E116" s="4" t="s">
        <v>24</v>
      </c>
      <c r="F116" s="6">
        <v>6798.79</v>
      </c>
      <c r="G116" s="4" t="s">
        <v>257</v>
      </c>
      <c r="H116" s="4" t="s">
        <v>104</v>
      </c>
      <c r="I116" s="4" t="s">
        <v>27</v>
      </c>
    </row>
    <row r="117" spans="1:9" ht="20.100000000000001" customHeight="1" x14ac:dyDescent="0.3">
      <c r="A117" s="4" t="s">
        <v>291</v>
      </c>
      <c r="B117" s="4" t="s">
        <v>35</v>
      </c>
      <c r="C117" s="4">
        <v>1</v>
      </c>
      <c r="D117" s="5">
        <v>45326</v>
      </c>
      <c r="E117" s="4" t="s">
        <v>30</v>
      </c>
      <c r="F117" s="6">
        <v>5550</v>
      </c>
      <c r="G117" s="4" t="s">
        <v>129</v>
      </c>
      <c r="H117" s="4" t="s">
        <v>98</v>
      </c>
      <c r="I117" s="4" t="s">
        <v>33</v>
      </c>
    </row>
    <row r="118" spans="1:9" ht="20.100000000000001" customHeight="1" x14ac:dyDescent="0.3">
      <c r="A118" s="4" t="s">
        <v>292</v>
      </c>
      <c r="B118" s="4" t="s">
        <v>40</v>
      </c>
      <c r="C118" s="4">
        <v>2</v>
      </c>
      <c r="D118" s="5">
        <v>45326</v>
      </c>
      <c r="E118" s="4" t="s">
        <v>72</v>
      </c>
      <c r="F118" s="6">
        <v>299.89999999999998</v>
      </c>
      <c r="G118" s="4" t="s">
        <v>203</v>
      </c>
      <c r="H118" s="4" t="s">
        <v>116</v>
      </c>
      <c r="I118" s="4" t="s">
        <v>27</v>
      </c>
    </row>
    <row r="119" spans="1:9" ht="20.100000000000001" customHeight="1" x14ac:dyDescent="0.3">
      <c r="A119" s="4" t="s">
        <v>293</v>
      </c>
      <c r="B119" s="4" t="s">
        <v>23</v>
      </c>
      <c r="C119" s="4">
        <v>3</v>
      </c>
      <c r="D119" s="5">
        <v>45326</v>
      </c>
      <c r="E119" s="4" t="s">
        <v>36</v>
      </c>
      <c r="F119" s="6">
        <v>437.9</v>
      </c>
      <c r="G119" s="4" t="s">
        <v>176</v>
      </c>
      <c r="H119" s="4" t="s">
        <v>110</v>
      </c>
      <c r="I119" s="4" t="s">
        <v>27</v>
      </c>
    </row>
    <row r="120" spans="1:9" ht="20.100000000000001" customHeight="1" x14ac:dyDescent="0.3">
      <c r="A120" s="4" t="s">
        <v>294</v>
      </c>
      <c r="B120" s="4" t="s">
        <v>29</v>
      </c>
      <c r="C120" s="4">
        <v>5</v>
      </c>
      <c r="D120" s="5">
        <v>45326</v>
      </c>
      <c r="E120" s="4" t="s">
        <v>41</v>
      </c>
      <c r="F120" s="6">
        <v>129.9</v>
      </c>
      <c r="G120" s="4" t="s">
        <v>257</v>
      </c>
      <c r="H120" s="4" t="s">
        <v>107</v>
      </c>
      <c r="I120" s="4" t="s">
        <v>33</v>
      </c>
    </row>
    <row r="121" spans="1:9" ht="20.100000000000001" customHeight="1" x14ac:dyDescent="0.3">
      <c r="A121" s="4" t="s">
        <v>295</v>
      </c>
      <c r="B121" s="4" t="s">
        <v>53</v>
      </c>
      <c r="C121" s="4">
        <v>1</v>
      </c>
      <c r="D121" s="5">
        <v>45327</v>
      </c>
      <c r="E121" s="4" t="s">
        <v>45</v>
      </c>
      <c r="F121" s="6">
        <v>6798.79</v>
      </c>
      <c r="G121" s="4" t="s">
        <v>270</v>
      </c>
      <c r="H121" s="4" t="s">
        <v>223</v>
      </c>
      <c r="I121" s="4" t="s">
        <v>33</v>
      </c>
    </row>
    <row r="122" spans="1:9" ht="20.100000000000001" customHeight="1" x14ac:dyDescent="0.3">
      <c r="A122" s="4" t="s">
        <v>296</v>
      </c>
      <c r="B122" s="4" t="s">
        <v>35</v>
      </c>
      <c r="C122" s="4">
        <v>1</v>
      </c>
      <c r="D122" s="5">
        <v>45327</v>
      </c>
      <c r="E122" s="4" t="s">
        <v>49</v>
      </c>
      <c r="F122" s="6">
        <v>5550</v>
      </c>
      <c r="G122" s="4" t="s">
        <v>76</v>
      </c>
      <c r="H122" s="4" t="s">
        <v>119</v>
      </c>
      <c r="I122" s="4" t="s">
        <v>27</v>
      </c>
    </row>
    <row r="123" spans="1:9" ht="20.100000000000001" customHeight="1" x14ac:dyDescent="0.3">
      <c r="A123" s="4" t="s">
        <v>297</v>
      </c>
      <c r="B123" s="4" t="s">
        <v>40</v>
      </c>
      <c r="C123" s="4">
        <v>2</v>
      </c>
      <c r="D123" s="5">
        <v>45327</v>
      </c>
      <c r="E123" s="4" t="s">
        <v>54</v>
      </c>
      <c r="F123" s="6">
        <v>299.89999999999998</v>
      </c>
      <c r="G123" s="4" t="s">
        <v>298</v>
      </c>
      <c r="H123" s="4" t="s">
        <v>113</v>
      </c>
      <c r="I123" s="4" t="s">
        <v>27</v>
      </c>
    </row>
    <row r="124" spans="1:9" ht="20.100000000000001" customHeight="1" x14ac:dyDescent="0.3">
      <c r="A124" s="4" t="s">
        <v>299</v>
      </c>
      <c r="B124" s="4" t="s">
        <v>23</v>
      </c>
      <c r="C124" s="4">
        <v>3</v>
      </c>
      <c r="D124" s="5">
        <v>45327</v>
      </c>
      <c r="E124" s="4" t="s">
        <v>58</v>
      </c>
      <c r="F124" s="6">
        <v>437.9</v>
      </c>
      <c r="G124" s="4" t="s">
        <v>59</v>
      </c>
      <c r="H124" s="4" t="s">
        <v>122</v>
      </c>
      <c r="I124" s="4" t="s">
        <v>33</v>
      </c>
    </row>
    <row r="125" spans="1:9" ht="20.100000000000001" customHeight="1" x14ac:dyDescent="0.3">
      <c r="A125" s="4" t="s">
        <v>300</v>
      </c>
      <c r="B125" s="4" t="s">
        <v>29</v>
      </c>
      <c r="C125" s="4">
        <v>5</v>
      </c>
      <c r="D125" s="5">
        <v>45328</v>
      </c>
      <c r="E125" s="4" t="s">
        <v>62</v>
      </c>
      <c r="F125" s="6">
        <v>129.9</v>
      </c>
      <c r="G125" s="4" t="s">
        <v>301</v>
      </c>
      <c r="H125" s="4" t="s">
        <v>134</v>
      </c>
      <c r="I125" s="4" t="s">
        <v>27</v>
      </c>
    </row>
    <row r="126" spans="1:9" ht="20.100000000000001" customHeight="1" x14ac:dyDescent="0.3">
      <c r="A126" s="4" t="s">
        <v>302</v>
      </c>
      <c r="B126" s="4" t="s">
        <v>53</v>
      </c>
      <c r="C126" s="4">
        <v>1</v>
      </c>
      <c r="D126" s="5">
        <v>45328</v>
      </c>
      <c r="E126" s="4" t="s">
        <v>65</v>
      </c>
      <c r="F126" s="6">
        <v>6798.79</v>
      </c>
      <c r="G126" s="4" t="s">
        <v>303</v>
      </c>
      <c r="H126" s="4" t="s">
        <v>132</v>
      </c>
      <c r="I126" s="4" t="s">
        <v>33</v>
      </c>
    </row>
    <row r="127" spans="1:9" ht="20.100000000000001" customHeight="1" x14ac:dyDescent="0.3">
      <c r="A127" s="4" t="s">
        <v>304</v>
      </c>
      <c r="B127" s="4" t="s">
        <v>35</v>
      </c>
      <c r="C127" s="4">
        <v>1</v>
      </c>
      <c r="D127" s="5">
        <v>45328</v>
      </c>
      <c r="E127" s="4" t="s">
        <v>69</v>
      </c>
      <c r="F127" s="6">
        <v>5550</v>
      </c>
      <c r="G127" s="4" t="s">
        <v>208</v>
      </c>
      <c r="H127" s="4" t="s">
        <v>124</v>
      </c>
      <c r="I127" s="4" t="s">
        <v>33</v>
      </c>
    </row>
    <row r="128" spans="1:9" ht="20.100000000000001" customHeight="1" x14ac:dyDescent="0.3">
      <c r="A128" s="4" t="s">
        <v>305</v>
      </c>
      <c r="B128" s="4" t="s">
        <v>40</v>
      </c>
      <c r="C128" s="4">
        <v>2</v>
      </c>
      <c r="D128" s="5">
        <v>45329</v>
      </c>
      <c r="E128" s="4" t="s">
        <v>24</v>
      </c>
      <c r="F128" s="6">
        <v>299.89999999999998</v>
      </c>
      <c r="G128" s="4" t="s">
        <v>306</v>
      </c>
      <c r="H128" s="4" t="s">
        <v>139</v>
      </c>
      <c r="I128" s="4" t="s">
        <v>33</v>
      </c>
    </row>
    <row r="129" spans="1:9" ht="20.100000000000001" customHeight="1" x14ac:dyDescent="0.3">
      <c r="A129" s="4" t="s">
        <v>307</v>
      </c>
      <c r="B129" s="4" t="s">
        <v>23</v>
      </c>
      <c r="C129" s="4">
        <v>3</v>
      </c>
      <c r="D129" s="5">
        <v>45329</v>
      </c>
      <c r="E129" s="4" t="s">
        <v>30</v>
      </c>
      <c r="F129" s="6">
        <v>437.9</v>
      </c>
      <c r="G129" s="4" t="s">
        <v>126</v>
      </c>
      <c r="H129" s="4" t="s">
        <v>225</v>
      </c>
      <c r="I129" s="4" t="s">
        <v>33</v>
      </c>
    </row>
    <row r="130" spans="1:9" ht="20.100000000000001" customHeight="1" x14ac:dyDescent="0.3">
      <c r="A130" s="4" t="s">
        <v>308</v>
      </c>
      <c r="B130" s="4" t="s">
        <v>29</v>
      </c>
      <c r="C130" s="4">
        <v>5</v>
      </c>
      <c r="D130" s="5">
        <v>45329</v>
      </c>
      <c r="E130" s="4" t="s">
        <v>72</v>
      </c>
      <c r="F130" s="6">
        <v>129.9</v>
      </c>
      <c r="G130" s="4" t="s">
        <v>253</v>
      </c>
      <c r="H130" s="4" t="s">
        <v>228</v>
      </c>
      <c r="I130" s="4" t="s">
        <v>33</v>
      </c>
    </row>
    <row r="131" spans="1:9" ht="20.100000000000001" customHeight="1" x14ac:dyDescent="0.3">
      <c r="A131" s="4" t="s">
        <v>309</v>
      </c>
      <c r="B131" s="4" t="s">
        <v>53</v>
      </c>
      <c r="C131" s="4">
        <v>1</v>
      </c>
      <c r="D131" s="5">
        <v>45329</v>
      </c>
      <c r="E131" s="4" t="s">
        <v>36</v>
      </c>
      <c r="F131" s="6">
        <v>6798.79</v>
      </c>
      <c r="G131" s="4" t="s">
        <v>37</v>
      </c>
      <c r="H131" s="4" t="s">
        <v>130</v>
      </c>
      <c r="I131" s="4" t="s">
        <v>33</v>
      </c>
    </row>
    <row r="132" spans="1:9" ht="20.100000000000001" customHeight="1" x14ac:dyDescent="0.3">
      <c r="A132" s="4" t="s">
        <v>310</v>
      </c>
      <c r="B132" s="4" t="s">
        <v>35</v>
      </c>
      <c r="C132" s="4">
        <v>1</v>
      </c>
      <c r="D132" s="5">
        <v>45330</v>
      </c>
      <c r="E132" s="4" t="s">
        <v>41</v>
      </c>
      <c r="F132" s="6">
        <v>5550</v>
      </c>
      <c r="G132" s="4" t="s">
        <v>272</v>
      </c>
      <c r="H132" s="4" t="s">
        <v>144</v>
      </c>
      <c r="I132" s="4" t="s">
        <v>27</v>
      </c>
    </row>
    <row r="133" spans="1:9" ht="20.100000000000001" customHeight="1" x14ac:dyDescent="0.3">
      <c r="A133" s="4" t="s">
        <v>311</v>
      </c>
      <c r="B133" s="4" t="s">
        <v>40</v>
      </c>
      <c r="C133" s="4">
        <v>2</v>
      </c>
      <c r="D133" s="5">
        <v>45330</v>
      </c>
      <c r="E133" s="4" t="s">
        <v>45</v>
      </c>
      <c r="F133" s="6">
        <v>299.89999999999998</v>
      </c>
      <c r="G133" s="4" t="s">
        <v>274</v>
      </c>
      <c r="H133" s="4" t="s">
        <v>136</v>
      </c>
      <c r="I133" s="4" t="s">
        <v>33</v>
      </c>
    </row>
    <row r="134" spans="1:9" ht="20.100000000000001" customHeight="1" x14ac:dyDescent="0.3">
      <c r="A134" s="4" t="s">
        <v>312</v>
      </c>
      <c r="B134" s="4" t="s">
        <v>23</v>
      </c>
      <c r="C134" s="4">
        <v>3</v>
      </c>
      <c r="D134" s="5">
        <v>45330</v>
      </c>
      <c r="E134" s="4" t="s">
        <v>49</v>
      </c>
      <c r="F134" s="6">
        <v>437.9</v>
      </c>
      <c r="G134" s="4" t="s">
        <v>212</v>
      </c>
      <c r="H134" s="4" t="s">
        <v>235</v>
      </c>
      <c r="I134" s="4" t="s">
        <v>27</v>
      </c>
    </row>
    <row r="135" spans="1:9" ht="20.100000000000001" customHeight="1" x14ac:dyDescent="0.3">
      <c r="A135" s="4" t="s">
        <v>313</v>
      </c>
      <c r="B135" s="4" t="s">
        <v>29</v>
      </c>
      <c r="C135" s="4">
        <v>5</v>
      </c>
      <c r="D135" s="5">
        <v>45330</v>
      </c>
      <c r="E135" s="4" t="s">
        <v>54</v>
      </c>
      <c r="F135" s="6">
        <v>129.9</v>
      </c>
      <c r="G135" s="4" t="s">
        <v>314</v>
      </c>
      <c r="H135" s="4" t="s">
        <v>141</v>
      </c>
      <c r="I135" s="4" t="s">
        <v>33</v>
      </c>
    </row>
    <row r="136" spans="1:9" ht="20.100000000000001" customHeight="1" x14ac:dyDescent="0.3">
      <c r="A136" s="4" t="s">
        <v>315</v>
      </c>
      <c r="B136" s="4" t="s">
        <v>53</v>
      </c>
      <c r="C136" s="4">
        <v>1</v>
      </c>
      <c r="D136" s="5">
        <v>45331</v>
      </c>
      <c r="E136" s="4" t="s">
        <v>58</v>
      </c>
      <c r="F136" s="6">
        <v>6798.79</v>
      </c>
      <c r="G136" s="4" t="s">
        <v>270</v>
      </c>
      <c r="H136" s="4" t="s">
        <v>150</v>
      </c>
      <c r="I136" s="4" t="s">
        <v>27</v>
      </c>
    </row>
    <row r="137" spans="1:9" ht="20.100000000000001" customHeight="1" x14ac:dyDescent="0.3">
      <c r="A137" s="4" t="s">
        <v>316</v>
      </c>
      <c r="B137" s="4" t="s">
        <v>35</v>
      </c>
      <c r="C137" s="4">
        <v>1</v>
      </c>
      <c r="D137" s="5">
        <v>45331</v>
      </c>
      <c r="E137" s="4" t="s">
        <v>62</v>
      </c>
      <c r="F137" s="6">
        <v>5550</v>
      </c>
      <c r="G137" s="4" t="s">
        <v>66</v>
      </c>
      <c r="H137" s="4" t="s">
        <v>153</v>
      </c>
      <c r="I137" s="4" t="s">
        <v>27</v>
      </c>
    </row>
    <row r="138" spans="1:9" ht="20.100000000000001" customHeight="1" x14ac:dyDescent="0.3">
      <c r="A138" s="4" t="s">
        <v>317</v>
      </c>
      <c r="B138" s="4" t="s">
        <v>40</v>
      </c>
      <c r="C138" s="4">
        <v>2</v>
      </c>
      <c r="D138" s="5">
        <v>45331</v>
      </c>
      <c r="E138" s="4" t="s">
        <v>65</v>
      </c>
      <c r="F138" s="6">
        <v>299.89999999999998</v>
      </c>
      <c r="G138" s="4" t="s">
        <v>318</v>
      </c>
      <c r="H138" s="4" t="s">
        <v>240</v>
      </c>
      <c r="I138" s="4" t="s">
        <v>33</v>
      </c>
    </row>
    <row r="139" spans="1:9" ht="20.100000000000001" customHeight="1" x14ac:dyDescent="0.3">
      <c r="A139" s="4" t="s">
        <v>319</v>
      </c>
      <c r="B139" s="4" t="s">
        <v>23</v>
      </c>
      <c r="C139" s="4">
        <v>3</v>
      </c>
      <c r="D139" s="5">
        <v>45331</v>
      </c>
      <c r="E139" s="4" t="s">
        <v>69</v>
      </c>
      <c r="F139" s="6">
        <v>437.9</v>
      </c>
      <c r="G139" s="4" t="s">
        <v>320</v>
      </c>
      <c r="H139" s="4" t="s">
        <v>147</v>
      </c>
      <c r="I139" s="4" t="s">
        <v>27</v>
      </c>
    </row>
    <row r="140" spans="1:9" ht="20.100000000000001" customHeight="1" x14ac:dyDescent="0.3">
      <c r="A140" s="4" t="s">
        <v>321</v>
      </c>
      <c r="B140" s="4" t="s">
        <v>29</v>
      </c>
      <c r="C140" s="4">
        <v>5</v>
      </c>
      <c r="D140" s="5">
        <v>45332</v>
      </c>
      <c r="E140" s="4" t="s">
        <v>24</v>
      </c>
      <c r="F140" s="6">
        <v>129.9</v>
      </c>
      <c r="G140" s="4" t="s">
        <v>160</v>
      </c>
      <c r="H140" s="4" t="s">
        <v>165</v>
      </c>
      <c r="I140" s="4" t="s">
        <v>33</v>
      </c>
    </row>
    <row r="141" spans="1:9" ht="20.100000000000001" customHeight="1" x14ac:dyDescent="0.3">
      <c r="A141" s="4" t="s">
        <v>322</v>
      </c>
      <c r="B141" s="4" t="s">
        <v>53</v>
      </c>
      <c r="C141" s="4">
        <v>1</v>
      </c>
      <c r="D141" s="5">
        <v>45332</v>
      </c>
      <c r="E141" s="4" t="s">
        <v>30</v>
      </c>
      <c r="F141" s="6">
        <v>6798.79</v>
      </c>
      <c r="G141" s="4" t="s">
        <v>323</v>
      </c>
      <c r="H141" s="4" t="s">
        <v>158</v>
      </c>
      <c r="I141" s="4" t="s">
        <v>33</v>
      </c>
    </row>
    <row r="142" spans="1:9" ht="20.100000000000001" customHeight="1" x14ac:dyDescent="0.3">
      <c r="A142" s="4" t="s">
        <v>324</v>
      </c>
      <c r="B142" s="4" t="s">
        <v>35</v>
      </c>
      <c r="C142" s="4">
        <v>1</v>
      </c>
      <c r="D142" s="5">
        <v>45332</v>
      </c>
      <c r="E142" s="4" t="s">
        <v>72</v>
      </c>
      <c r="F142" s="6">
        <v>5550</v>
      </c>
      <c r="G142" s="4" t="s">
        <v>325</v>
      </c>
      <c r="H142" s="4" t="s">
        <v>156</v>
      </c>
      <c r="I142" s="4" t="s">
        <v>33</v>
      </c>
    </row>
    <row r="143" spans="1:9" ht="20.100000000000001" customHeight="1" x14ac:dyDescent="0.3">
      <c r="A143" s="4" t="s">
        <v>326</v>
      </c>
      <c r="B143" s="4" t="s">
        <v>40</v>
      </c>
      <c r="C143" s="4">
        <v>2</v>
      </c>
      <c r="D143" s="5">
        <v>45332</v>
      </c>
      <c r="E143" s="4" t="s">
        <v>36</v>
      </c>
      <c r="F143" s="6">
        <v>299.89999999999998</v>
      </c>
      <c r="G143" s="4" t="s">
        <v>195</v>
      </c>
      <c r="H143" s="4" t="s">
        <v>327</v>
      </c>
      <c r="I143" s="4" t="s">
        <v>33</v>
      </c>
    </row>
    <row r="144" spans="1:9" ht="20.100000000000001" customHeight="1" x14ac:dyDescent="0.3">
      <c r="A144" s="4" t="s">
        <v>328</v>
      </c>
      <c r="B144" s="4" t="s">
        <v>23</v>
      </c>
      <c r="C144" s="4">
        <v>3</v>
      </c>
      <c r="D144" s="5">
        <v>45333</v>
      </c>
      <c r="E144" s="4" t="s">
        <v>41</v>
      </c>
      <c r="F144" s="6">
        <v>437.9</v>
      </c>
      <c r="G144" s="4" t="s">
        <v>210</v>
      </c>
      <c r="H144" s="4" t="s">
        <v>32</v>
      </c>
      <c r="I144" s="4" t="s">
        <v>33</v>
      </c>
    </row>
    <row r="145" spans="1:9" ht="20.100000000000001" customHeight="1" x14ac:dyDescent="0.3">
      <c r="A145" s="4" t="s">
        <v>329</v>
      </c>
      <c r="B145" s="4" t="s">
        <v>29</v>
      </c>
      <c r="C145" s="4">
        <v>5</v>
      </c>
      <c r="D145" s="5">
        <v>45333</v>
      </c>
      <c r="E145" s="4" t="s">
        <v>45</v>
      </c>
      <c r="F145" s="6">
        <v>129.9</v>
      </c>
      <c r="G145" s="4" t="s">
        <v>330</v>
      </c>
      <c r="H145" s="4" t="s">
        <v>26</v>
      </c>
      <c r="I145" s="4" t="s">
        <v>27</v>
      </c>
    </row>
    <row r="146" spans="1:9" ht="20.100000000000001" customHeight="1" x14ac:dyDescent="0.3">
      <c r="A146" s="4" t="s">
        <v>331</v>
      </c>
      <c r="B146" s="4" t="s">
        <v>53</v>
      </c>
      <c r="C146" s="4">
        <v>1</v>
      </c>
      <c r="D146" s="5">
        <v>45333</v>
      </c>
      <c r="E146" s="4" t="s">
        <v>49</v>
      </c>
      <c r="F146" s="6">
        <v>6798.79</v>
      </c>
      <c r="G146" s="4" t="s">
        <v>253</v>
      </c>
      <c r="H146" s="4" t="s">
        <v>171</v>
      </c>
      <c r="I146" s="4" t="s">
        <v>33</v>
      </c>
    </row>
    <row r="147" spans="1:9" ht="20.100000000000001" customHeight="1" x14ac:dyDescent="0.3">
      <c r="A147" s="4" t="s">
        <v>332</v>
      </c>
      <c r="B147" s="4" t="s">
        <v>35</v>
      </c>
      <c r="C147" s="4">
        <v>1</v>
      </c>
      <c r="D147" s="5">
        <v>45334</v>
      </c>
      <c r="E147" s="4" t="s">
        <v>54</v>
      </c>
      <c r="F147" s="6">
        <v>5550</v>
      </c>
      <c r="G147" s="4" t="s">
        <v>262</v>
      </c>
      <c r="H147" s="4" t="s">
        <v>56</v>
      </c>
      <c r="I147" s="4" t="s">
        <v>27</v>
      </c>
    </row>
    <row r="148" spans="1:9" ht="20.100000000000001" customHeight="1" x14ac:dyDescent="0.3">
      <c r="A148" s="4" t="s">
        <v>333</v>
      </c>
      <c r="B148" s="4" t="s">
        <v>40</v>
      </c>
      <c r="C148" s="4">
        <v>2</v>
      </c>
      <c r="D148" s="5">
        <v>45334</v>
      </c>
      <c r="E148" s="4" t="s">
        <v>58</v>
      </c>
      <c r="F148" s="6">
        <v>299.89999999999998</v>
      </c>
      <c r="G148" s="4" t="s">
        <v>73</v>
      </c>
      <c r="H148" s="4" t="s">
        <v>38</v>
      </c>
      <c r="I148" s="4" t="s">
        <v>27</v>
      </c>
    </row>
    <row r="149" spans="1:9" ht="20.100000000000001" customHeight="1" x14ac:dyDescent="0.3">
      <c r="A149" s="4" t="s">
        <v>334</v>
      </c>
      <c r="B149" s="4" t="s">
        <v>23</v>
      </c>
      <c r="C149" s="4">
        <v>3</v>
      </c>
      <c r="D149" s="5">
        <v>45334</v>
      </c>
      <c r="E149" s="4" t="s">
        <v>62</v>
      </c>
      <c r="F149" s="6">
        <v>437.9</v>
      </c>
      <c r="G149" s="4" t="s">
        <v>115</v>
      </c>
      <c r="H149" s="4" t="s">
        <v>51</v>
      </c>
      <c r="I149" s="4" t="s">
        <v>33</v>
      </c>
    </row>
    <row r="150" spans="1:9" ht="20.100000000000001" customHeight="1" x14ac:dyDescent="0.3">
      <c r="A150" s="4" t="s">
        <v>335</v>
      </c>
      <c r="B150" s="4" t="s">
        <v>29</v>
      </c>
      <c r="C150" s="4">
        <v>5</v>
      </c>
      <c r="D150" s="5">
        <v>45334</v>
      </c>
      <c r="E150" s="4" t="s">
        <v>65</v>
      </c>
      <c r="F150" s="6">
        <v>129.9</v>
      </c>
      <c r="G150" s="4" t="s">
        <v>173</v>
      </c>
      <c r="H150" s="4" t="s">
        <v>43</v>
      </c>
      <c r="I150" s="4" t="s">
        <v>33</v>
      </c>
    </row>
    <row r="151" spans="1:9" ht="20.100000000000001" customHeight="1" x14ac:dyDescent="0.3">
      <c r="A151" s="4" t="s">
        <v>336</v>
      </c>
      <c r="B151" s="4" t="s">
        <v>53</v>
      </c>
      <c r="C151" s="4">
        <v>1</v>
      </c>
      <c r="D151" s="5">
        <v>45335</v>
      </c>
      <c r="E151" s="4" t="s">
        <v>69</v>
      </c>
      <c r="F151" s="6">
        <v>6798.79</v>
      </c>
      <c r="G151" s="4" t="s">
        <v>50</v>
      </c>
      <c r="H151" s="4" t="s">
        <v>63</v>
      </c>
      <c r="I151" s="4" t="s">
        <v>27</v>
      </c>
    </row>
    <row r="152" spans="1:9" ht="20.100000000000001" customHeight="1" x14ac:dyDescent="0.3">
      <c r="A152" s="4" t="s">
        <v>337</v>
      </c>
      <c r="B152" s="4" t="s">
        <v>35</v>
      </c>
      <c r="C152" s="4">
        <v>1</v>
      </c>
      <c r="D152" s="5">
        <v>45335</v>
      </c>
      <c r="E152" s="4" t="s">
        <v>24</v>
      </c>
      <c r="F152" s="6">
        <v>5550</v>
      </c>
      <c r="G152" s="4" t="s">
        <v>338</v>
      </c>
      <c r="H152" s="4" t="s">
        <v>60</v>
      </c>
      <c r="I152" s="4" t="s">
        <v>33</v>
      </c>
    </row>
    <row r="153" spans="1:9" ht="20.100000000000001" customHeight="1" x14ac:dyDescent="0.3">
      <c r="A153" s="4" t="s">
        <v>339</v>
      </c>
      <c r="B153" s="4" t="s">
        <v>40</v>
      </c>
      <c r="C153" s="4">
        <v>2</v>
      </c>
      <c r="D153" s="5">
        <v>45335</v>
      </c>
      <c r="E153" s="4" t="s">
        <v>30</v>
      </c>
      <c r="F153" s="6">
        <v>299.89999999999998</v>
      </c>
      <c r="G153" s="4" t="s">
        <v>253</v>
      </c>
      <c r="H153" s="4" t="s">
        <v>47</v>
      </c>
      <c r="I153" s="4" t="s">
        <v>33</v>
      </c>
    </row>
    <row r="154" spans="1:9" ht="20.100000000000001" customHeight="1" x14ac:dyDescent="0.3">
      <c r="A154" s="4" t="s">
        <v>340</v>
      </c>
      <c r="B154" s="4" t="s">
        <v>23</v>
      </c>
      <c r="C154" s="4">
        <v>3</v>
      </c>
      <c r="D154" s="5">
        <v>45335</v>
      </c>
      <c r="E154" s="4" t="s">
        <v>72</v>
      </c>
      <c r="F154" s="6">
        <v>437.9</v>
      </c>
      <c r="G154" s="4" t="s">
        <v>46</v>
      </c>
      <c r="H154" s="4" t="s">
        <v>67</v>
      </c>
      <c r="I154" s="4" t="s">
        <v>27</v>
      </c>
    </row>
    <row r="155" spans="1:9" ht="20.100000000000001" customHeight="1" x14ac:dyDescent="0.3">
      <c r="A155" s="4" t="s">
        <v>341</v>
      </c>
      <c r="B155" s="4" t="s">
        <v>29</v>
      </c>
      <c r="C155" s="4">
        <v>5</v>
      </c>
      <c r="D155" s="5">
        <v>45336</v>
      </c>
      <c r="E155" s="4" t="s">
        <v>36</v>
      </c>
      <c r="F155" s="6">
        <v>129.9</v>
      </c>
      <c r="G155" s="4" t="s">
        <v>214</v>
      </c>
      <c r="H155" s="4" t="s">
        <v>77</v>
      </c>
      <c r="I155" s="4" t="s">
        <v>33</v>
      </c>
    </row>
    <row r="156" spans="1:9" ht="20.100000000000001" customHeight="1" x14ac:dyDescent="0.3">
      <c r="A156" s="4" t="s">
        <v>342</v>
      </c>
      <c r="B156" s="4" t="s">
        <v>53</v>
      </c>
      <c r="C156" s="4">
        <v>1</v>
      </c>
      <c r="D156" s="5">
        <v>45336</v>
      </c>
      <c r="E156" s="4" t="s">
        <v>41</v>
      </c>
      <c r="F156" s="6">
        <v>6798.79</v>
      </c>
      <c r="G156" s="4" t="s">
        <v>185</v>
      </c>
      <c r="H156" s="4" t="s">
        <v>189</v>
      </c>
      <c r="I156" s="4" t="s">
        <v>33</v>
      </c>
    </row>
    <row r="157" spans="1:9" ht="20.100000000000001" customHeight="1" x14ac:dyDescent="0.3">
      <c r="A157" s="4" t="s">
        <v>343</v>
      </c>
      <c r="B157" s="4" t="s">
        <v>35</v>
      </c>
      <c r="C157" s="4">
        <v>1</v>
      </c>
      <c r="D157" s="5">
        <v>45336</v>
      </c>
      <c r="E157" s="4" t="s">
        <v>45</v>
      </c>
      <c r="F157" s="6">
        <v>5550</v>
      </c>
      <c r="G157" s="4" t="s">
        <v>46</v>
      </c>
      <c r="H157" s="4" t="s">
        <v>186</v>
      </c>
      <c r="I157" s="4" t="s">
        <v>33</v>
      </c>
    </row>
    <row r="158" spans="1:9" ht="20.100000000000001" customHeight="1" x14ac:dyDescent="0.3">
      <c r="A158" s="4" t="s">
        <v>344</v>
      </c>
      <c r="B158" s="4" t="s">
        <v>40</v>
      </c>
      <c r="C158" s="4">
        <v>2</v>
      </c>
      <c r="D158" s="5">
        <v>45336</v>
      </c>
      <c r="E158" s="4" t="s">
        <v>49</v>
      </c>
      <c r="F158" s="6">
        <v>299.89999999999998</v>
      </c>
      <c r="G158" s="4" t="s">
        <v>232</v>
      </c>
      <c r="H158" s="4" t="s">
        <v>70</v>
      </c>
      <c r="I158" s="4" t="s">
        <v>27</v>
      </c>
    </row>
    <row r="159" spans="1:9" ht="20.100000000000001" customHeight="1" x14ac:dyDescent="0.3">
      <c r="A159" s="4" t="s">
        <v>345</v>
      </c>
      <c r="B159" s="4" t="s">
        <v>23</v>
      </c>
      <c r="C159" s="4">
        <v>3</v>
      </c>
      <c r="D159" s="5">
        <v>45337</v>
      </c>
      <c r="E159" s="4" t="s">
        <v>54</v>
      </c>
      <c r="F159" s="6">
        <v>437.9</v>
      </c>
      <c r="G159" s="4" t="s">
        <v>257</v>
      </c>
      <c r="H159" s="4" t="s">
        <v>80</v>
      </c>
      <c r="I159" s="4" t="s">
        <v>33</v>
      </c>
    </row>
    <row r="160" spans="1:9" ht="20.100000000000001" customHeight="1" x14ac:dyDescent="0.3">
      <c r="A160" s="4" t="s">
        <v>346</v>
      </c>
      <c r="B160" s="4" t="s">
        <v>29</v>
      </c>
      <c r="C160" s="4">
        <v>5</v>
      </c>
      <c r="D160" s="5">
        <v>45337</v>
      </c>
      <c r="E160" s="4" t="s">
        <v>58</v>
      </c>
      <c r="F160" s="6">
        <v>129.9</v>
      </c>
      <c r="G160" s="4" t="s">
        <v>347</v>
      </c>
      <c r="H160" s="4" t="s">
        <v>83</v>
      </c>
      <c r="I160" s="4" t="s">
        <v>27</v>
      </c>
    </row>
    <row r="161" spans="1:9" ht="20.100000000000001" customHeight="1" x14ac:dyDescent="0.3">
      <c r="A161" s="4" t="s">
        <v>348</v>
      </c>
      <c r="B161" s="4" t="s">
        <v>53</v>
      </c>
      <c r="C161" s="4">
        <v>1</v>
      </c>
      <c r="D161" s="5">
        <v>45337</v>
      </c>
      <c r="E161" s="4" t="s">
        <v>62</v>
      </c>
      <c r="F161" s="6">
        <v>6798.79</v>
      </c>
      <c r="G161" s="4" t="s">
        <v>208</v>
      </c>
      <c r="H161" s="4" t="s">
        <v>193</v>
      </c>
      <c r="I161" s="4" t="s">
        <v>27</v>
      </c>
    </row>
    <row r="162" spans="1:9" ht="20.100000000000001" customHeight="1" x14ac:dyDescent="0.3">
      <c r="A162" s="4" t="s">
        <v>349</v>
      </c>
      <c r="B162" s="4" t="s">
        <v>35</v>
      </c>
      <c r="C162" s="4">
        <v>1</v>
      </c>
      <c r="D162" s="5">
        <v>45337</v>
      </c>
      <c r="E162" s="4" t="s">
        <v>65</v>
      </c>
      <c r="F162" s="6">
        <v>5550</v>
      </c>
      <c r="G162" s="4" t="s">
        <v>350</v>
      </c>
      <c r="H162" s="4" t="s">
        <v>74</v>
      </c>
      <c r="I162" s="4" t="s">
        <v>33</v>
      </c>
    </row>
    <row r="163" spans="1:9" ht="20.100000000000001" customHeight="1" x14ac:dyDescent="0.3">
      <c r="A163" s="4" t="s">
        <v>351</v>
      </c>
      <c r="B163" s="4" t="s">
        <v>40</v>
      </c>
      <c r="C163" s="4">
        <v>2</v>
      </c>
      <c r="D163" s="5">
        <v>45338</v>
      </c>
      <c r="E163" s="4" t="s">
        <v>69</v>
      </c>
      <c r="F163" s="6">
        <v>299.89999999999998</v>
      </c>
      <c r="G163" s="4" t="s">
        <v>76</v>
      </c>
      <c r="H163" s="4" t="s">
        <v>198</v>
      </c>
      <c r="I163" s="4" t="s">
        <v>33</v>
      </c>
    </row>
    <row r="164" spans="1:9" ht="20.100000000000001" customHeight="1" x14ac:dyDescent="0.3">
      <c r="A164" s="4" t="s">
        <v>352</v>
      </c>
      <c r="B164" s="4" t="s">
        <v>23</v>
      </c>
      <c r="C164" s="4">
        <v>3</v>
      </c>
      <c r="D164" s="5">
        <v>45338</v>
      </c>
      <c r="E164" s="4" t="s">
        <v>24</v>
      </c>
      <c r="F164" s="6">
        <v>437.9</v>
      </c>
      <c r="G164" s="4" t="s">
        <v>353</v>
      </c>
      <c r="H164" s="4" t="s">
        <v>95</v>
      </c>
      <c r="I164" s="4" t="s">
        <v>33</v>
      </c>
    </row>
    <row r="165" spans="1:9" ht="20.100000000000001" customHeight="1" x14ac:dyDescent="0.3">
      <c r="A165" s="4" t="s">
        <v>354</v>
      </c>
      <c r="B165" s="4" t="s">
        <v>29</v>
      </c>
      <c r="C165" s="4">
        <v>5</v>
      </c>
      <c r="D165" s="5">
        <v>45338</v>
      </c>
      <c r="E165" s="4" t="s">
        <v>30</v>
      </c>
      <c r="F165" s="6">
        <v>129.9</v>
      </c>
      <c r="G165" s="4" t="s">
        <v>355</v>
      </c>
      <c r="H165" s="4" t="s">
        <v>92</v>
      </c>
      <c r="I165" s="4" t="s">
        <v>33</v>
      </c>
    </row>
    <row r="166" spans="1:9" ht="20.100000000000001" customHeight="1" x14ac:dyDescent="0.3">
      <c r="A166" s="4" t="s">
        <v>356</v>
      </c>
      <c r="B166" s="4" t="s">
        <v>53</v>
      </c>
      <c r="C166" s="4">
        <v>1</v>
      </c>
      <c r="D166" s="5">
        <v>45338</v>
      </c>
      <c r="E166" s="4" t="s">
        <v>72</v>
      </c>
      <c r="F166" s="6">
        <v>6798.79</v>
      </c>
      <c r="G166" s="4" t="s">
        <v>129</v>
      </c>
      <c r="H166" s="4" t="s">
        <v>89</v>
      </c>
      <c r="I166" s="4" t="s">
        <v>33</v>
      </c>
    </row>
    <row r="167" spans="1:9" ht="20.100000000000001" customHeight="1" x14ac:dyDescent="0.3">
      <c r="A167" s="4" t="s">
        <v>357</v>
      </c>
      <c r="B167" s="4" t="s">
        <v>35</v>
      </c>
      <c r="C167" s="4">
        <v>1</v>
      </c>
      <c r="D167" s="5">
        <v>45339</v>
      </c>
      <c r="E167" s="4" t="s">
        <v>36</v>
      </c>
      <c r="F167" s="6">
        <v>5550</v>
      </c>
      <c r="G167" s="4" t="s">
        <v>244</v>
      </c>
      <c r="H167" s="4" t="s">
        <v>101</v>
      </c>
      <c r="I167" s="4" t="s">
        <v>27</v>
      </c>
    </row>
    <row r="168" spans="1:9" ht="20.100000000000001" customHeight="1" x14ac:dyDescent="0.3">
      <c r="A168" s="4" t="s">
        <v>358</v>
      </c>
      <c r="B168" s="4" t="s">
        <v>40</v>
      </c>
      <c r="C168" s="4">
        <v>2</v>
      </c>
      <c r="D168" s="5">
        <v>45339</v>
      </c>
      <c r="E168" s="4" t="s">
        <v>41</v>
      </c>
      <c r="F168" s="6">
        <v>299.89999999999998</v>
      </c>
      <c r="G168" s="4" t="s">
        <v>253</v>
      </c>
      <c r="H168" s="4" t="s">
        <v>98</v>
      </c>
      <c r="I168" s="4" t="s">
        <v>33</v>
      </c>
    </row>
    <row r="169" spans="1:9" ht="20.100000000000001" customHeight="1" x14ac:dyDescent="0.3">
      <c r="A169" s="4" t="s">
        <v>359</v>
      </c>
      <c r="B169" s="4" t="s">
        <v>23</v>
      </c>
      <c r="C169" s="4">
        <v>3</v>
      </c>
      <c r="D169" s="5">
        <v>45339</v>
      </c>
      <c r="E169" s="4" t="s">
        <v>45</v>
      </c>
      <c r="F169" s="6">
        <v>437.9</v>
      </c>
      <c r="G169" s="4" t="s">
        <v>129</v>
      </c>
      <c r="H169" s="4" t="s">
        <v>104</v>
      </c>
      <c r="I169" s="4" t="s">
        <v>27</v>
      </c>
    </row>
    <row r="170" spans="1:9" ht="20.100000000000001" customHeight="1" x14ac:dyDescent="0.3">
      <c r="A170" s="4" t="s">
        <v>360</v>
      </c>
      <c r="B170" s="4" t="s">
        <v>29</v>
      </c>
      <c r="C170" s="4">
        <v>5</v>
      </c>
      <c r="D170" s="5">
        <v>45339</v>
      </c>
      <c r="E170" s="4" t="s">
        <v>49</v>
      </c>
      <c r="F170" s="6">
        <v>129.9</v>
      </c>
      <c r="G170" s="4" t="s">
        <v>361</v>
      </c>
      <c r="H170" s="4" t="s">
        <v>86</v>
      </c>
      <c r="I170" s="4" t="s">
        <v>33</v>
      </c>
    </row>
    <row r="171" spans="1:9" ht="20.100000000000001" customHeight="1" x14ac:dyDescent="0.3">
      <c r="A171" s="4" t="s">
        <v>362</v>
      </c>
      <c r="B171" s="4" t="s">
        <v>53</v>
      </c>
      <c r="C171" s="4">
        <v>1</v>
      </c>
      <c r="D171" s="5">
        <v>45340</v>
      </c>
      <c r="E171" s="4" t="s">
        <v>54</v>
      </c>
      <c r="F171" s="6">
        <v>6798.79</v>
      </c>
      <c r="G171" s="4" t="s">
        <v>363</v>
      </c>
      <c r="H171" s="4" t="s">
        <v>119</v>
      </c>
      <c r="I171" s="4" t="s">
        <v>27</v>
      </c>
    </row>
    <row r="172" spans="1:9" ht="20.100000000000001" customHeight="1" x14ac:dyDescent="0.3">
      <c r="A172" s="4" t="s">
        <v>364</v>
      </c>
      <c r="B172" s="4" t="s">
        <v>35</v>
      </c>
      <c r="C172" s="4">
        <v>1</v>
      </c>
      <c r="D172" s="5">
        <v>45340</v>
      </c>
      <c r="E172" s="4" t="s">
        <v>58</v>
      </c>
      <c r="F172" s="6">
        <v>5550</v>
      </c>
      <c r="G172" s="4" t="s">
        <v>365</v>
      </c>
      <c r="H172" s="4" t="s">
        <v>116</v>
      </c>
      <c r="I172" s="4" t="s">
        <v>27</v>
      </c>
    </row>
    <row r="173" spans="1:9" ht="20.100000000000001" customHeight="1" x14ac:dyDescent="0.3">
      <c r="A173" s="4" t="s">
        <v>366</v>
      </c>
      <c r="B173" s="4" t="s">
        <v>40</v>
      </c>
      <c r="C173" s="4">
        <v>2</v>
      </c>
      <c r="D173" s="5">
        <v>45340</v>
      </c>
      <c r="E173" s="4" t="s">
        <v>62</v>
      </c>
      <c r="F173" s="6">
        <v>299.89999999999998</v>
      </c>
      <c r="G173" s="4" t="s">
        <v>25</v>
      </c>
      <c r="H173" s="4" t="s">
        <v>110</v>
      </c>
      <c r="I173" s="4" t="s">
        <v>27</v>
      </c>
    </row>
    <row r="174" spans="1:9" ht="20.100000000000001" customHeight="1" x14ac:dyDescent="0.3">
      <c r="A174" s="4" t="s">
        <v>367</v>
      </c>
      <c r="B174" s="4" t="s">
        <v>23</v>
      </c>
      <c r="C174" s="4">
        <v>3</v>
      </c>
      <c r="D174" s="5">
        <v>45340</v>
      </c>
      <c r="E174" s="4" t="s">
        <v>65</v>
      </c>
      <c r="F174" s="6">
        <v>437.9</v>
      </c>
      <c r="G174" s="4" t="s">
        <v>368</v>
      </c>
      <c r="H174" s="4" t="s">
        <v>107</v>
      </c>
      <c r="I174" s="4" t="s">
        <v>33</v>
      </c>
    </row>
    <row r="175" spans="1:9" ht="20.100000000000001" customHeight="1" x14ac:dyDescent="0.3">
      <c r="A175" s="4" t="s">
        <v>369</v>
      </c>
      <c r="B175" s="4" t="s">
        <v>29</v>
      </c>
      <c r="C175" s="4">
        <v>5</v>
      </c>
      <c r="D175" s="5">
        <v>45341</v>
      </c>
      <c r="E175" s="4" t="s">
        <v>69</v>
      </c>
      <c r="F175" s="6">
        <v>129.9</v>
      </c>
      <c r="G175" s="4" t="s">
        <v>370</v>
      </c>
      <c r="H175" s="4" t="s">
        <v>122</v>
      </c>
      <c r="I175" s="4" t="s">
        <v>27</v>
      </c>
    </row>
    <row r="176" spans="1:9" ht="20.100000000000001" customHeight="1" x14ac:dyDescent="0.3">
      <c r="A176" s="4" t="s">
        <v>371</v>
      </c>
      <c r="B176" s="4" t="s">
        <v>53</v>
      </c>
      <c r="C176" s="4">
        <v>1</v>
      </c>
      <c r="D176" s="5">
        <v>45341</v>
      </c>
      <c r="E176" s="4" t="s">
        <v>24</v>
      </c>
      <c r="F176" s="6">
        <v>6798.79</v>
      </c>
      <c r="G176" s="4" t="s">
        <v>76</v>
      </c>
      <c r="H176" s="4" t="s">
        <v>223</v>
      </c>
      <c r="I176" s="4" t="s">
        <v>33</v>
      </c>
    </row>
    <row r="177" spans="1:9" ht="20.100000000000001" customHeight="1" x14ac:dyDescent="0.3">
      <c r="A177" s="4" t="s">
        <v>372</v>
      </c>
      <c r="B177" s="4" t="s">
        <v>35</v>
      </c>
      <c r="C177" s="4">
        <v>1</v>
      </c>
      <c r="D177" s="5">
        <v>45341</v>
      </c>
      <c r="E177" s="4" t="s">
        <v>30</v>
      </c>
      <c r="F177" s="6">
        <v>5550</v>
      </c>
      <c r="G177" s="4" t="s">
        <v>50</v>
      </c>
      <c r="H177" s="4" t="s">
        <v>113</v>
      </c>
      <c r="I177" s="4" t="s">
        <v>33</v>
      </c>
    </row>
    <row r="178" spans="1:9" ht="20.100000000000001" customHeight="1" x14ac:dyDescent="0.3">
      <c r="A178" s="4" t="s">
        <v>373</v>
      </c>
      <c r="B178" s="4" t="s">
        <v>40</v>
      </c>
      <c r="C178" s="4">
        <v>2</v>
      </c>
      <c r="D178" s="5">
        <v>45341</v>
      </c>
      <c r="E178" s="4" t="s">
        <v>72</v>
      </c>
      <c r="F178" s="6">
        <v>299.89999999999998</v>
      </c>
      <c r="G178" s="4" t="s">
        <v>11</v>
      </c>
      <c r="H178" s="4" t="s">
        <v>127</v>
      </c>
      <c r="I178" s="4" t="s">
        <v>33</v>
      </c>
    </row>
    <row r="179" spans="1:9" ht="20.100000000000001" customHeight="1" x14ac:dyDescent="0.3">
      <c r="A179" s="4" t="s">
        <v>374</v>
      </c>
      <c r="B179" s="4" t="s">
        <v>23</v>
      </c>
      <c r="C179" s="4">
        <v>3</v>
      </c>
      <c r="D179" s="5">
        <v>45342</v>
      </c>
      <c r="E179" s="4" t="s">
        <v>36</v>
      </c>
      <c r="F179" s="6">
        <v>437.9</v>
      </c>
      <c r="G179" s="4" t="s">
        <v>244</v>
      </c>
      <c r="H179" s="4" t="s">
        <v>130</v>
      </c>
      <c r="I179" s="4" t="s">
        <v>27</v>
      </c>
    </row>
    <row r="180" spans="1:9" ht="20.100000000000001" customHeight="1" x14ac:dyDescent="0.3">
      <c r="A180" s="4" t="s">
        <v>375</v>
      </c>
      <c r="B180" s="4" t="s">
        <v>29</v>
      </c>
      <c r="C180" s="4">
        <v>5</v>
      </c>
      <c r="D180" s="5">
        <v>45342</v>
      </c>
      <c r="E180" s="4" t="s">
        <v>41</v>
      </c>
      <c r="F180" s="6">
        <v>129.9</v>
      </c>
      <c r="G180" s="4" t="s">
        <v>376</v>
      </c>
      <c r="H180" s="4" t="s">
        <v>124</v>
      </c>
      <c r="I180" s="4" t="s">
        <v>33</v>
      </c>
    </row>
    <row r="181" spans="1:9" ht="20.100000000000001" customHeight="1" x14ac:dyDescent="0.3">
      <c r="A181" s="4" t="s">
        <v>377</v>
      </c>
      <c r="B181" s="4" t="s">
        <v>53</v>
      </c>
      <c r="C181" s="4">
        <v>1</v>
      </c>
      <c r="D181" s="5">
        <v>45342</v>
      </c>
      <c r="E181" s="4" t="s">
        <v>45</v>
      </c>
      <c r="F181" s="6">
        <v>6798.79</v>
      </c>
      <c r="G181" s="4" t="s">
        <v>378</v>
      </c>
      <c r="H181" s="4" t="s">
        <v>132</v>
      </c>
      <c r="I181" s="4" t="s">
        <v>33</v>
      </c>
    </row>
    <row r="182" spans="1:9" ht="20.100000000000001" customHeight="1" x14ac:dyDescent="0.3">
      <c r="A182" s="4" t="s">
        <v>379</v>
      </c>
      <c r="B182" s="4" t="s">
        <v>35</v>
      </c>
      <c r="C182" s="4">
        <v>1</v>
      </c>
      <c r="D182" s="5">
        <v>45342</v>
      </c>
      <c r="E182" s="4" t="s">
        <v>49</v>
      </c>
      <c r="F182" s="6">
        <v>5550</v>
      </c>
      <c r="G182" s="4" t="s">
        <v>50</v>
      </c>
      <c r="H182" s="4" t="s">
        <v>134</v>
      </c>
      <c r="I182" s="4" t="s">
        <v>27</v>
      </c>
    </row>
    <row r="183" spans="1:9" ht="20.100000000000001" customHeight="1" x14ac:dyDescent="0.3">
      <c r="A183" s="4" t="s">
        <v>380</v>
      </c>
      <c r="B183" s="4" t="s">
        <v>40</v>
      </c>
      <c r="C183" s="4">
        <v>2</v>
      </c>
      <c r="D183" s="5">
        <v>45343</v>
      </c>
      <c r="E183" s="4" t="s">
        <v>54</v>
      </c>
      <c r="F183" s="6">
        <v>299.89999999999998</v>
      </c>
      <c r="G183" s="4" t="s">
        <v>381</v>
      </c>
      <c r="H183" s="4" t="s">
        <v>136</v>
      </c>
      <c r="I183" s="4" t="s">
        <v>33</v>
      </c>
    </row>
    <row r="184" spans="1:9" ht="20.100000000000001" customHeight="1" x14ac:dyDescent="0.3">
      <c r="A184" s="4" t="s">
        <v>382</v>
      </c>
      <c r="B184" s="4" t="s">
        <v>23</v>
      </c>
      <c r="C184" s="4">
        <v>3</v>
      </c>
      <c r="D184" s="5">
        <v>45343</v>
      </c>
      <c r="E184" s="4" t="s">
        <v>58</v>
      </c>
      <c r="F184" s="6">
        <v>437.9</v>
      </c>
      <c r="G184" s="4" t="s">
        <v>383</v>
      </c>
      <c r="H184" s="4" t="s">
        <v>139</v>
      </c>
      <c r="I184" s="4" t="s">
        <v>27</v>
      </c>
    </row>
    <row r="185" spans="1:9" ht="20.100000000000001" customHeight="1" x14ac:dyDescent="0.3">
      <c r="A185" s="4" t="s">
        <v>384</v>
      </c>
      <c r="B185" s="4" t="s">
        <v>29</v>
      </c>
      <c r="C185" s="4">
        <v>5</v>
      </c>
      <c r="D185" s="5">
        <v>45343</v>
      </c>
      <c r="E185" s="4" t="s">
        <v>62</v>
      </c>
      <c r="F185" s="6">
        <v>129.9</v>
      </c>
      <c r="G185" s="4" t="s">
        <v>330</v>
      </c>
      <c r="H185" s="4" t="s">
        <v>228</v>
      </c>
      <c r="I185" s="4" t="s">
        <v>33</v>
      </c>
    </row>
    <row r="186" spans="1:9" ht="20.100000000000001" customHeight="1" x14ac:dyDescent="0.3">
      <c r="A186" s="4" t="s">
        <v>385</v>
      </c>
      <c r="B186" s="4" t="s">
        <v>53</v>
      </c>
      <c r="C186" s="4">
        <v>1</v>
      </c>
      <c r="D186" s="5">
        <v>45343</v>
      </c>
      <c r="E186" s="4" t="s">
        <v>65</v>
      </c>
      <c r="F186" s="6">
        <v>6798.79</v>
      </c>
      <c r="G186" s="4" t="s">
        <v>386</v>
      </c>
      <c r="H186" s="4" t="s">
        <v>225</v>
      </c>
      <c r="I186" s="4" t="s">
        <v>33</v>
      </c>
    </row>
    <row r="187" spans="1:9" ht="20.100000000000001" customHeight="1" x14ac:dyDescent="0.3">
      <c r="A187" s="4" t="s">
        <v>387</v>
      </c>
      <c r="B187" s="4" t="s">
        <v>35</v>
      </c>
      <c r="C187" s="4">
        <v>1</v>
      </c>
      <c r="D187" s="5">
        <v>45344</v>
      </c>
      <c r="E187" s="4" t="s">
        <v>69</v>
      </c>
      <c r="F187" s="6">
        <v>5550</v>
      </c>
      <c r="G187" s="4" t="s">
        <v>195</v>
      </c>
      <c r="H187" s="4" t="s">
        <v>144</v>
      </c>
      <c r="I187" s="4" t="s">
        <v>33</v>
      </c>
    </row>
    <row r="188" spans="1:9" ht="20.100000000000001" customHeight="1" x14ac:dyDescent="0.3">
      <c r="A188" s="4" t="s">
        <v>388</v>
      </c>
      <c r="B188" s="4" t="s">
        <v>40</v>
      </c>
      <c r="C188" s="4">
        <v>2</v>
      </c>
      <c r="D188" s="5">
        <v>45344</v>
      </c>
      <c r="E188" s="4" t="s">
        <v>24</v>
      </c>
      <c r="F188" s="6">
        <v>299.89999999999998</v>
      </c>
      <c r="G188" s="4" t="s">
        <v>389</v>
      </c>
      <c r="H188" s="4" t="s">
        <v>235</v>
      </c>
      <c r="I188" s="4" t="s">
        <v>33</v>
      </c>
    </row>
    <row r="189" spans="1:9" ht="20.100000000000001" customHeight="1" x14ac:dyDescent="0.3">
      <c r="A189" s="4" t="s">
        <v>390</v>
      </c>
      <c r="B189" s="4" t="s">
        <v>23</v>
      </c>
      <c r="C189" s="4">
        <v>3</v>
      </c>
      <c r="D189" s="5">
        <v>45344</v>
      </c>
      <c r="E189" s="4" t="s">
        <v>30</v>
      </c>
      <c r="F189" s="6">
        <v>437.9</v>
      </c>
      <c r="G189" s="4" t="s">
        <v>208</v>
      </c>
      <c r="H189" s="4" t="s">
        <v>147</v>
      </c>
      <c r="I189" s="4" t="s">
        <v>27</v>
      </c>
    </row>
    <row r="190" spans="1:9" ht="20.100000000000001" customHeight="1" x14ac:dyDescent="0.3">
      <c r="A190" s="4" t="s">
        <v>391</v>
      </c>
      <c r="B190" s="4" t="s">
        <v>29</v>
      </c>
      <c r="C190" s="4">
        <v>5</v>
      </c>
      <c r="D190" s="5">
        <v>45344</v>
      </c>
      <c r="E190" s="4" t="s">
        <v>72</v>
      </c>
      <c r="F190" s="6">
        <v>129.9</v>
      </c>
      <c r="G190" s="4" t="s">
        <v>370</v>
      </c>
      <c r="H190" s="4" t="s">
        <v>141</v>
      </c>
      <c r="I190" s="4" t="s">
        <v>33</v>
      </c>
    </row>
    <row r="191" spans="1:9" ht="20.100000000000001" customHeight="1" x14ac:dyDescent="0.3">
      <c r="A191" s="4" t="s">
        <v>392</v>
      </c>
      <c r="B191" s="4" t="s">
        <v>53</v>
      </c>
      <c r="C191" s="4">
        <v>1</v>
      </c>
      <c r="D191" s="5">
        <v>45345</v>
      </c>
      <c r="E191" s="4" t="s">
        <v>36</v>
      </c>
      <c r="F191" s="6">
        <v>6798.79</v>
      </c>
      <c r="G191" s="4" t="s">
        <v>50</v>
      </c>
      <c r="H191" s="4" t="s">
        <v>240</v>
      </c>
      <c r="I191" s="4" t="s">
        <v>33</v>
      </c>
    </row>
    <row r="192" spans="1:9" ht="20.100000000000001" customHeight="1" x14ac:dyDescent="0.3">
      <c r="A192" s="4" t="s">
        <v>393</v>
      </c>
      <c r="B192" s="4" t="s">
        <v>35</v>
      </c>
      <c r="C192" s="4">
        <v>1</v>
      </c>
      <c r="D192" s="5">
        <v>45345</v>
      </c>
      <c r="E192" s="4" t="s">
        <v>41</v>
      </c>
      <c r="F192" s="6">
        <v>5550</v>
      </c>
      <c r="G192" s="4" t="s">
        <v>201</v>
      </c>
      <c r="H192" s="4" t="s">
        <v>150</v>
      </c>
      <c r="I192" s="4" t="s">
        <v>33</v>
      </c>
    </row>
    <row r="193" spans="1:9" ht="20.100000000000001" customHeight="1" x14ac:dyDescent="0.3">
      <c r="A193" s="4" t="s">
        <v>394</v>
      </c>
      <c r="B193" s="4" t="s">
        <v>40</v>
      </c>
      <c r="C193" s="4">
        <v>2</v>
      </c>
      <c r="D193" s="5">
        <v>45345</v>
      </c>
      <c r="E193" s="4" t="s">
        <v>45</v>
      </c>
      <c r="F193" s="6">
        <v>299.89999999999998</v>
      </c>
      <c r="G193" s="4" t="s">
        <v>14</v>
      </c>
      <c r="H193" s="4" t="s">
        <v>156</v>
      </c>
      <c r="I193" s="4" t="s">
        <v>27</v>
      </c>
    </row>
    <row r="194" spans="1:9" ht="20.100000000000001" customHeight="1" x14ac:dyDescent="0.3">
      <c r="A194" s="4" t="s">
        <v>395</v>
      </c>
      <c r="B194" s="4" t="s">
        <v>23</v>
      </c>
      <c r="C194" s="4">
        <v>3</v>
      </c>
      <c r="D194" s="5">
        <v>45345</v>
      </c>
      <c r="E194" s="4" t="s">
        <v>49</v>
      </c>
      <c r="F194" s="6">
        <v>437.9</v>
      </c>
      <c r="G194" s="4" t="s">
        <v>121</v>
      </c>
      <c r="H194" s="4" t="s">
        <v>153</v>
      </c>
      <c r="I194" s="4" t="s">
        <v>33</v>
      </c>
    </row>
    <row r="195" spans="1:9" ht="20.100000000000001" customHeight="1" x14ac:dyDescent="0.3">
      <c r="A195" s="4" t="s">
        <v>396</v>
      </c>
      <c r="B195" s="4" t="s">
        <v>29</v>
      </c>
      <c r="C195" s="4">
        <v>5</v>
      </c>
      <c r="D195" s="5">
        <v>45346</v>
      </c>
      <c r="E195" s="4" t="s">
        <v>54</v>
      </c>
      <c r="F195" s="6">
        <v>129.9</v>
      </c>
      <c r="G195" s="4" t="s">
        <v>244</v>
      </c>
      <c r="H195" s="4" t="s">
        <v>327</v>
      </c>
      <c r="I195" s="4" t="s">
        <v>33</v>
      </c>
    </row>
    <row r="196" spans="1:9" ht="20.100000000000001" customHeight="1" x14ac:dyDescent="0.3">
      <c r="A196" s="4" t="s">
        <v>397</v>
      </c>
      <c r="B196" s="4" t="s">
        <v>53</v>
      </c>
      <c r="C196" s="4">
        <v>1</v>
      </c>
      <c r="D196" s="5">
        <v>45346</v>
      </c>
      <c r="E196" s="4" t="s">
        <v>58</v>
      </c>
      <c r="F196" s="6">
        <v>6798.79</v>
      </c>
      <c r="G196" s="4" t="s">
        <v>227</v>
      </c>
      <c r="H196" s="4" t="s">
        <v>158</v>
      </c>
      <c r="I196" s="4" t="s">
        <v>33</v>
      </c>
    </row>
    <row r="197" spans="1:9" ht="20.100000000000001" customHeight="1" x14ac:dyDescent="0.3">
      <c r="A197" s="4" t="s">
        <v>398</v>
      </c>
      <c r="B197" s="4" t="s">
        <v>35</v>
      </c>
      <c r="C197" s="4">
        <v>1</v>
      </c>
      <c r="D197" s="5">
        <v>45346</v>
      </c>
      <c r="E197" s="4" t="s">
        <v>62</v>
      </c>
      <c r="F197" s="6">
        <v>5550</v>
      </c>
      <c r="G197" s="4" t="s">
        <v>12</v>
      </c>
      <c r="H197" s="4" t="s">
        <v>162</v>
      </c>
      <c r="I197" s="4" t="s">
        <v>33</v>
      </c>
    </row>
    <row r="198" spans="1:9" ht="20.100000000000001" customHeight="1" x14ac:dyDescent="0.3">
      <c r="A198" s="4" t="s">
        <v>399</v>
      </c>
      <c r="B198" s="4" t="s">
        <v>40</v>
      </c>
      <c r="C198" s="4">
        <v>2</v>
      </c>
      <c r="D198" s="5">
        <v>45346</v>
      </c>
      <c r="E198" s="4" t="s">
        <v>65</v>
      </c>
      <c r="F198" s="6">
        <v>299.89999999999998</v>
      </c>
      <c r="G198" s="4" t="s">
        <v>274</v>
      </c>
      <c r="H198" s="4" t="s">
        <v>165</v>
      </c>
      <c r="I198" s="4" t="s">
        <v>27</v>
      </c>
    </row>
    <row r="199" spans="1:9" ht="20.100000000000001" customHeight="1" x14ac:dyDescent="0.3">
      <c r="A199" s="4" t="s">
        <v>400</v>
      </c>
      <c r="B199" s="4" t="s">
        <v>23</v>
      </c>
      <c r="C199" s="4">
        <v>3</v>
      </c>
      <c r="D199" s="5">
        <v>45347</v>
      </c>
      <c r="E199" s="4" t="s">
        <v>69</v>
      </c>
      <c r="F199" s="6">
        <v>437.9</v>
      </c>
      <c r="G199" s="4" t="s">
        <v>244</v>
      </c>
      <c r="H199" s="4" t="s">
        <v>38</v>
      </c>
      <c r="I199" s="4" t="s">
        <v>27</v>
      </c>
    </row>
    <row r="200" spans="1:9" ht="20.100000000000001" customHeight="1" x14ac:dyDescent="0.3">
      <c r="A200" s="4" t="s">
        <v>401</v>
      </c>
      <c r="B200" s="4" t="s">
        <v>29</v>
      </c>
      <c r="C200" s="4">
        <v>5</v>
      </c>
      <c r="D200" s="5">
        <v>45347</v>
      </c>
      <c r="E200" s="4" t="s">
        <v>24</v>
      </c>
      <c r="F200" s="6">
        <v>129.9</v>
      </c>
      <c r="G200" s="4" t="s">
        <v>59</v>
      </c>
      <c r="H200" s="4" t="s">
        <v>26</v>
      </c>
      <c r="I200" s="4" t="s">
        <v>27</v>
      </c>
    </row>
    <row r="201" spans="1:9" ht="20.100000000000001" customHeight="1" x14ac:dyDescent="0.3">
      <c r="A201" s="4" t="s">
        <v>402</v>
      </c>
      <c r="B201" s="4" t="s">
        <v>53</v>
      </c>
      <c r="C201" s="4">
        <v>1</v>
      </c>
      <c r="D201" s="5">
        <v>45347</v>
      </c>
      <c r="E201" s="4" t="s">
        <v>30</v>
      </c>
      <c r="F201" s="6">
        <v>6798.79</v>
      </c>
      <c r="G201" s="4" t="s">
        <v>403</v>
      </c>
      <c r="H201" s="4" t="s">
        <v>171</v>
      </c>
      <c r="I201" s="4" t="s">
        <v>33</v>
      </c>
    </row>
    <row r="202" spans="1:9" ht="20.100000000000001" customHeight="1" x14ac:dyDescent="0.3">
      <c r="A202" s="4" t="s">
        <v>404</v>
      </c>
      <c r="B202" s="4" t="s">
        <v>35</v>
      </c>
      <c r="C202" s="4">
        <v>1</v>
      </c>
      <c r="D202" s="5">
        <v>45347</v>
      </c>
      <c r="E202" s="4" t="s">
        <v>72</v>
      </c>
      <c r="F202" s="6">
        <v>5550</v>
      </c>
      <c r="G202" s="4" t="s">
        <v>210</v>
      </c>
      <c r="H202" s="4" t="s">
        <v>32</v>
      </c>
      <c r="I202" s="4" t="s">
        <v>27</v>
      </c>
    </row>
    <row r="203" spans="1:9" ht="20.100000000000001" customHeight="1" x14ac:dyDescent="0.3">
      <c r="A203" s="4" t="s">
        <v>405</v>
      </c>
      <c r="B203" s="4" t="s">
        <v>40</v>
      </c>
      <c r="C203" s="4">
        <v>2</v>
      </c>
      <c r="D203" s="5">
        <v>45348</v>
      </c>
      <c r="E203" s="4" t="s">
        <v>36</v>
      </c>
      <c r="F203" s="6">
        <v>299.89999999999998</v>
      </c>
      <c r="G203" s="4" t="s">
        <v>406</v>
      </c>
      <c r="H203" s="4" t="s">
        <v>47</v>
      </c>
      <c r="I203" s="4" t="s">
        <v>33</v>
      </c>
    </row>
    <row r="204" spans="1:9" ht="20.100000000000001" customHeight="1" x14ac:dyDescent="0.3">
      <c r="A204" s="4" t="s">
        <v>407</v>
      </c>
      <c r="B204" s="4" t="s">
        <v>23</v>
      </c>
      <c r="C204" s="4">
        <v>3</v>
      </c>
      <c r="D204" s="5">
        <v>45348</v>
      </c>
      <c r="E204" s="4" t="s">
        <v>41</v>
      </c>
      <c r="F204" s="6">
        <v>437.9</v>
      </c>
      <c r="G204" s="4" t="s">
        <v>386</v>
      </c>
      <c r="H204" s="4" t="s">
        <v>56</v>
      </c>
      <c r="I204" s="4" t="s">
        <v>33</v>
      </c>
    </row>
    <row r="205" spans="1:9" ht="20.100000000000001" customHeight="1" x14ac:dyDescent="0.3">
      <c r="A205" s="4" t="s">
        <v>408</v>
      </c>
      <c r="B205" s="4" t="s">
        <v>29</v>
      </c>
      <c r="C205" s="4">
        <v>5</v>
      </c>
      <c r="D205" s="5">
        <v>45348</v>
      </c>
      <c r="E205" s="4" t="s">
        <v>45</v>
      </c>
      <c r="F205" s="6">
        <v>129.9</v>
      </c>
      <c r="G205" s="4" t="s">
        <v>244</v>
      </c>
      <c r="H205" s="4" t="s">
        <v>43</v>
      </c>
      <c r="I205" s="4" t="s">
        <v>33</v>
      </c>
    </row>
    <row r="206" spans="1:9" ht="20.100000000000001" customHeight="1" x14ac:dyDescent="0.3">
      <c r="A206" s="4" t="s">
        <v>409</v>
      </c>
      <c r="B206" s="4" t="s">
        <v>53</v>
      </c>
      <c r="C206" s="4">
        <v>1</v>
      </c>
      <c r="D206" s="5">
        <v>45348</v>
      </c>
      <c r="E206" s="4" t="s">
        <v>49</v>
      </c>
      <c r="F206" s="6">
        <v>6798.79</v>
      </c>
      <c r="G206" s="4" t="s">
        <v>46</v>
      </c>
      <c r="H206" s="4" t="s">
        <v>51</v>
      </c>
      <c r="I206" s="4" t="s">
        <v>33</v>
      </c>
    </row>
    <row r="207" spans="1:9" ht="20.100000000000001" customHeight="1" x14ac:dyDescent="0.3">
      <c r="A207" s="4" t="s">
        <v>410</v>
      </c>
      <c r="B207" s="4" t="s">
        <v>35</v>
      </c>
      <c r="C207" s="4">
        <v>1</v>
      </c>
      <c r="D207" s="5">
        <v>45349</v>
      </c>
      <c r="E207" s="4" t="s">
        <v>54</v>
      </c>
      <c r="F207" s="6">
        <v>5550</v>
      </c>
      <c r="G207" s="4" t="s">
        <v>411</v>
      </c>
      <c r="H207" s="4" t="s">
        <v>67</v>
      </c>
      <c r="I207" s="4" t="s">
        <v>27</v>
      </c>
    </row>
    <row r="208" spans="1:9" ht="20.100000000000001" customHeight="1" x14ac:dyDescent="0.3">
      <c r="A208" s="4" t="s">
        <v>412</v>
      </c>
      <c r="B208" s="4" t="s">
        <v>40</v>
      </c>
      <c r="C208" s="4">
        <v>2</v>
      </c>
      <c r="D208" s="5">
        <v>45349</v>
      </c>
      <c r="E208" s="4" t="s">
        <v>58</v>
      </c>
      <c r="F208" s="6">
        <v>299.89999999999998</v>
      </c>
      <c r="G208" s="4" t="s">
        <v>413</v>
      </c>
      <c r="H208" s="4" t="s">
        <v>63</v>
      </c>
      <c r="I208" s="4" t="s">
        <v>33</v>
      </c>
    </row>
    <row r="209" spans="1:9" ht="20.100000000000001" customHeight="1" x14ac:dyDescent="0.3">
      <c r="A209" s="4" t="s">
        <v>414</v>
      </c>
      <c r="B209" s="4" t="s">
        <v>23</v>
      </c>
      <c r="C209" s="4">
        <v>3</v>
      </c>
      <c r="D209" s="5">
        <v>45349</v>
      </c>
      <c r="E209" s="4" t="s">
        <v>62</v>
      </c>
      <c r="F209" s="6">
        <v>437.9</v>
      </c>
      <c r="G209" s="4" t="s">
        <v>76</v>
      </c>
      <c r="H209" s="4" t="s">
        <v>70</v>
      </c>
      <c r="I209" s="4" t="s">
        <v>33</v>
      </c>
    </row>
    <row r="210" spans="1:9" ht="20.100000000000001" customHeight="1" x14ac:dyDescent="0.3">
      <c r="A210" s="4" t="s">
        <v>415</v>
      </c>
      <c r="B210" s="4" t="s">
        <v>29</v>
      </c>
      <c r="C210" s="4">
        <v>5</v>
      </c>
      <c r="D210" s="5">
        <v>45349</v>
      </c>
      <c r="E210" s="4" t="s">
        <v>65</v>
      </c>
      <c r="F210" s="6">
        <v>129.9</v>
      </c>
      <c r="G210" s="4" t="s">
        <v>350</v>
      </c>
      <c r="H210" s="4" t="s">
        <v>60</v>
      </c>
      <c r="I210" s="4" t="s">
        <v>27</v>
      </c>
    </row>
    <row r="211" spans="1:9" ht="20.100000000000001" customHeight="1" x14ac:dyDescent="0.3">
      <c r="A211" s="4" t="s">
        <v>416</v>
      </c>
      <c r="B211" s="4" t="s">
        <v>53</v>
      </c>
      <c r="C211" s="4">
        <v>1</v>
      </c>
      <c r="D211" s="5">
        <v>45350</v>
      </c>
      <c r="E211" s="4" t="s">
        <v>69</v>
      </c>
      <c r="F211" s="6">
        <v>6798.79</v>
      </c>
      <c r="G211" s="4" t="s">
        <v>282</v>
      </c>
      <c r="H211" s="4" t="s">
        <v>186</v>
      </c>
      <c r="I211" s="4" t="s">
        <v>33</v>
      </c>
    </row>
    <row r="212" spans="1:9" ht="20.100000000000001" customHeight="1" x14ac:dyDescent="0.3">
      <c r="A212" s="4" t="s">
        <v>417</v>
      </c>
      <c r="B212" s="4" t="s">
        <v>35</v>
      </c>
      <c r="C212" s="4">
        <v>1</v>
      </c>
      <c r="D212" s="5">
        <v>45350</v>
      </c>
      <c r="E212" s="4" t="s">
        <v>24</v>
      </c>
      <c r="F212" s="6">
        <v>5550</v>
      </c>
      <c r="G212" s="4" t="s">
        <v>42</v>
      </c>
      <c r="H212" s="4" t="s">
        <v>74</v>
      </c>
      <c r="I212" s="4" t="s">
        <v>33</v>
      </c>
    </row>
    <row r="213" spans="1:9" ht="20.100000000000001" customHeight="1" x14ac:dyDescent="0.3">
      <c r="A213" s="4" t="s">
        <v>418</v>
      </c>
      <c r="B213" s="4" t="s">
        <v>40</v>
      </c>
      <c r="C213" s="4">
        <v>2</v>
      </c>
      <c r="D213" s="5">
        <v>45350</v>
      </c>
      <c r="E213" s="4" t="s">
        <v>30</v>
      </c>
      <c r="F213" s="6">
        <v>299.89999999999998</v>
      </c>
      <c r="G213" s="4" t="s">
        <v>76</v>
      </c>
      <c r="H213" s="4" t="s">
        <v>189</v>
      </c>
      <c r="I213" s="4" t="s">
        <v>33</v>
      </c>
    </row>
    <row r="214" spans="1:9" ht="20.100000000000001" customHeight="1" x14ac:dyDescent="0.3">
      <c r="A214" s="4" t="s">
        <v>419</v>
      </c>
      <c r="B214" s="4" t="s">
        <v>23</v>
      </c>
      <c r="C214" s="4">
        <v>3</v>
      </c>
      <c r="D214" s="5">
        <v>45350</v>
      </c>
      <c r="E214" s="4" t="s">
        <v>72</v>
      </c>
      <c r="F214" s="6">
        <v>437.9</v>
      </c>
      <c r="G214" s="4" t="s">
        <v>155</v>
      </c>
      <c r="H214" s="4" t="s">
        <v>77</v>
      </c>
      <c r="I214" s="4" t="s">
        <v>33</v>
      </c>
    </row>
    <row r="215" spans="1:9" ht="20.100000000000001" customHeight="1" x14ac:dyDescent="0.3">
      <c r="A215" s="4" t="s">
        <v>420</v>
      </c>
      <c r="B215" s="4" t="s">
        <v>29</v>
      </c>
      <c r="C215" s="4">
        <v>5</v>
      </c>
      <c r="D215" s="5">
        <v>45352</v>
      </c>
      <c r="E215" s="4" t="s">
        <v>36</v>
      </c>
      <c r="F215" s="6">
        <v>129.9</v>
      </c>
      <c r="G215" s="4" t="s">
        <v>25</v>
      </c>
      <c r="H215" s="4" t="s">
        <v>198</v>
      </c>
      <c r="I215" s="4" t="s">
        <v>27</v>
      </c>
    </row>
    <row r="216" spans="1:9" ht="20.100000000000001" customHeight="1" x14ac:dyDescent="0.3">
      <c r="A216" s="4" t="s">
        <v>421</v>
      </c>
      <c r="B216" s="4" t="s">
        <v>53</v>
      </c>
      <c r="C216" s="4">
        <v>1</v>
      </c>
      <c r="D216" s="5">
        <v>45352</v>
      </c>
      <c r="E216" s="4" t="s">
        <v>41</v>
      </c>
      <c r="F216" s="6">
        <v>6798.79</v>
      </c>
      <c r="G216" s="4" t="s">
        <v>422</v>
      </c>
      <c r="H216" s="4" t="s">
        <v>83</v>
      </c>
      <c r="I216" s="4" t="s">
        <v>33</v>
      </c>
    </row>
    <row r="217" spans="1:9" ht="20.100000000000001" customHeight="1" x14ac:dyDescent="0.3">
      <c r="A217" s="4" t="s">
        <v>423</v>
      </c>
      <c r="B217" s="4" t="s">
        <v>35</v>
      </c>
      <c r="C217" s="4">
        <v>1</v>
      </c>
      <c r="D217" s="5">
        <v>45352</v>
      </c>
      <c r="E217" s="4" t="s">
        <v>45</v>
      </c>
      <c r="F217" s="6">
        <v>5550</v>
      </c>
      <c r="G217" s="4" t="s">
        <v>180</v>
      </c>
      <c r="H217" s="4" t="s">
        <v>80</v>
      </c>
      <c r="I217" s="4" t="s">
        <v>33</v>
      </c>
    </row>
    <row r="218" spans="1:9" ht="20.100000000000001" customHeight="1" x14ac:dyDescent="0.3">
      <c r="A218" s="4" t="s">
        <v>424</v>
      </c>
      <c r="B218" s="4" t="s">
        <v>40</v>
      </c>
      <c r="C218" s="4">
        <v>3</v>
      </c>
      <c r="D218" s="5">
        <v>45352</v>
      </c>
      <c r="E218" s="4" t="s">
        <v>49</v>
      </c>
      <c r="F218" s="6">
        <v>299.89999999999998</v>
      </c>
      <c r="G218" s="4" t="s">
        <v>425</v>
      </c>
      <c r="H218" s="4" t="s">
        <v>193</v>
      </c>
      <c r="I218" s="4" t="s">
        <v>33</v>
      </c>
    </row>
    <row r="219" spans="1:9" ht="20.100000000000001" customHeight="1" x14ac:dyDescent="0.3">
      <c r="A219" s="4" t="s">
        <v>426</v>
      </c>
      <c r="B219" s="4" t="s">
        <v>23</v>
      </c>
      <c r="C219" s="4">
        <v>2</v>
      </c>
      <c r="D219" s="5">
        <v>45353</v>
      </c>
      <c r="E219" s="4" t="s">
        <v>54</v>
      </c>
      <c r="F219" s="6">
        <v>437.9</v>
      </c>
      <c r="G219" s="4" t="s">
        <v>31</v>
      </c>
      <c r="H219" s="4" t="s">
        <v>89</v>
      </c>
      <c r="I219" s="4" t="s">
        <v>33</v>
      </c>
    </row>
    <row r="220" spans="1:9" ht="20.100000000000001" customHeight="1" x14ac:dyDescent="0.3">
      <c r="A220" s="4" t="s">
        <v>427</v>
      </c>
      <c r="B220" s="4" t="s">
        <v>29</v>
      </c>
      <c r="C220" s="4">
        <v>5</v>
      </c>
      <c r="D220" s="5">
        <v>45353</v>
      </c>
      <c r="E220" s="4" t="s">
        <v>58</v>
      </c>
      <c r="F220" s="6">
        <v>129.9</v>
      </c>
      <c r="G220" s="4" t="s">
        <v>121</v>
      </c>
      <c r="H220" s="4" t="s">
        <v>86</v>
      </c>
      <c r="I220" s="4" t="s">
        <v>27</v>
      </c>
    </row>
    <row r="221" spans="1:9" ht="20.100000000000001" customHeight="1" x14ac:dyDescent="0.3">
      <c r="A221" s="4" t="s">
        <v>428</v>
      </c>
      <c r="B221" s="4" t="s">
        <v>53</v>
      </c>
      <c r="C221" s="4">
        <v>1</v>
      </c>
      <c r="D221" s="5">
        <v>45353</v>
      </c>
      <c r="E221" s="4" t="s">
        <v>62</v>
      </c>
      <c r="F221" s="6">
        <v>6798.79</v>
      </c>
      <c r="G221" s="4" t="s">
        <v>429</v>
      </c>
      <c r="H221" s="4" t="s">
        <v>92</v>
      </c>
      <c r="I221" s="4" t="s">
        <v>33</v>
      </c>
    </row>
    <row r="222" spans="1:9" ht="20.100000000000001" customHeight="1" x14ac:dyDescent="0.3">
      <c r="A222" s="4" t="s">
        <v>430</v>
      </c>
      <c r="B222" s="4" t="s">
        <v>35</v>
      </c>
      <c r="C222" s="4">
        <v>1</v>
      </c>
      <c r="D222" s="5">
        <v>45353</v>
      </c>
      <c r="E222" s="4" t="s">
        <v>65</v>
      </c>
      <c r="F222" s="6">
        <v>5550</v>
      </c>
      <c r="G222" s="4" t="s">
        <v>232</v>
      </c>
      <c r="H222" s="4" t="s">
        <v>95</v>
      </c>
      <c r="I222" s="4" t="s">
        <v>33</v>
      </c>
    </row>
    <row r="223" spans="1:9" ht="20.100000000000001" customHeight="1" x14ac:dyDescent="0.3">
      <c r="A223" s="4" t="s">
        <v>431</v>
      </c>
      <c r="B223" s="4" t="s">
        <v>40</v>
      </c>
      <c r="C223" s="4">
        <v>3</v>
      </c>
      <c r="D223" s="5">
        <v>45354</v>
      </c>
      <c r="E223" s="4" t="s">
        <v>69</v>
      </c>
      <c r="F223" s="6">
        <v>299.89999999999998</v>
      </c>
      <c r="G223" s="4" t="s">
        <v>432</v>
      </c>
      <c r="H223" s="4" t="s">
        <v>107</v>
      </c>
      <c r="I223" s="4" t="s">
        <v>27</v>
      </c>
    </row>
    <row r="224" spans="1:9" ht="20.100000000000001" customHeight="1" x14ac:dyDescent="0.3">
      <c r="A224" s="4" t="s">
        <v>433</v>
      </c>
      <c r="B224" s="4" t="s">
        <v>23</v>
      </c>
      <c r="C224" s="4">
        <v>2</v>
      </c>
      <c r="D224" s="5">
        <v>45354</v>
      </c>
      <c r="E224" s="4" t="s">
        <v>24</v>
      </c>
      <c r="F224" s="6">
        <v>437.9</v>
      </c>
      <c r="G224" s="4" t="s">
        <v>434</v>
      </c>
      <c r="H224" s="4" t="s">
        <v>98</v>
      </c>
      <c r="I224" s="4" t="s">
        <v>27</v>
      </c>
    </row>
    <row r="225" spans="1:9" ht="20.100000000000001" customHeight="1" x14ac:dyDescent="0.3">
      <c r="A225" s="4" t="s">
        <v>435</v>
      </c>
      <c r="B225" s="4" t="s">
        <v>29</v>
      </c>
      <c r="C225" s="4">
        <v>5</v>
      </c>
      <c r="D225" s="5">
        <v>45354</v>
      </c>
      <c r="E225" s="4" t="s">
        <v>30</v>
      </c>
      <c r="F225" s="6">
        <v>129.9</v>
      </c>
      <c r="G225" s="4" t="s">
        <v>270</v>
      </c>
      <c r="H225" s="4" t="s">
        <v>101</v>
      </c>
      <c r="I225" s="4" t="s">
        <v>33</v>
      </c>
    </row>
    <row r="226" spans="1:9" ht="20.100000000000001" customHeight="1" x14ac:dyDescent="0.3">
      <c r="A226" s="4" t="s">
        <v>436</v>
      </c>
      <c r="B226" s="4" t="s">
        <v>53</v>
      </c>
      <c r="C226" s="4">
        <v>1</v>
      </c>
      <c r="D226" s="5">
        <v>45354</v>
      </c>
      <c r="E226" s="4" t="s">
        <v>72</v>
      </c>
      <c r="F226" s="6">
        <v>6798.79</v>
      </c>
      <c r="G226" s="4" t="s">
        <v>278</v>
      </c>
      <c r="H226" s="4" t="s">
        <v>104</v>
      </c>
      <c r="I226" s="4" t="s">
        <v>33</v>
      </c>
    </row>
    <row r="227" spans="1:9" ht="20.100000000000001" customHeight="1" x14ac:dyDescent="0.3">
      <c r="A227" s="4" t="s">
        <v>437</v>
      </c>
      <c r="B227" s="4" t="s">
        <v>35</v>
      </c>
      <c r="C227" s="4">
        <v>1</v>
      </c>
      <c r="D227" s="5">
        <v>45355</v>
      </c>
      <c r="E227" s="4" t="s">
        <v>36</v>
      </c>
      <c r="F227" s="6">
        <v>5550</v>
      </c>
      <c r="G227" s="4" t="s">
        <v>438</v>
      </c>
      <c r="H227" s="4" t="s">
        <v>113</v>
      </c>
      <c r="I227" s="4" t="s">
        <v>33</v>
      </c>
    </row>
    <row r="228" spans="1:9" ht="20.100000000000001" customHeight="1" x14ac:dyDescent="0.3">
      <c r="A228" s="4" t="s">
        <v>439</v>
      </c>
      <c r="B228" s="4" t="s">
        <v>40</v>
      </c>
      <c r="C228" s="4">
        <v>3</v>
      </c>
      <c r="D228" s="5">
        <v>45355</v>
      </c>
      <c r="E228" s="4" t="s">
        <v>41</v>
      </c>
      <c r="F228" s="6">
        <v>299.89999999999998</v>
      </c>
      <c r="G228" s="4" t="s">
        <v>115</v>
      </c>
      <c r="H228" s="4" t="s">
        <v>110</v>
      </c>
      <c r="I228" s="4" t="s">
        <v>33</v>
      </c>
    </row>
    <row r="229" spans="1:9" ht="20.100000000000001" customHeight="1" x14ac:dyDescent="0.3">
      <c r="A229" s="4" t="s">
        <v>440</v>
      </c>
      <c r="B229" s="4" t="s">
        <v>23</v>
      </c>
      <c r="C229" s="4">
        <v>2</v>
      </c>
      <c r="D229" s="5">
        <v>45355</v>
      </c>
      <c r="E229" s="4" t="s">
        <v>45</v>
      </c>
      <c r="F229" s="6">
        <v>437.9</v>
      </c>
      <c r="G229" s="4" t="s">
        <v>11</v>
      </c>
      <c r="H229" s="4" t="s">
        <v>116</v>
      </c>
      <c r="I229" s="4" t="s">
        <v>33</v>
      </c>
    </row>
    <row r="230" spans="1:9" ht="20.100000000000001" customHeight="1" x14ac:dyDescent="0.3">
      <c r="A230" s="4" t="s">
        <v>441</v>
      </c>
      <c r="B230" s="4" t="s">
        <v>29</v>
      </c>
      <c r="C230" s="4">
        <v>5</v>
      </c>
      <c r="D230" s="5">
        <v>45355</v>
      </c>
      <c r="E230" s="4" t="s">
        <v>49</v>
      </c>
      <c r="F230" s="6">
        <v>129.9</v>
      </c>
      <c r="G230" s="4" t="s">
        <v>442</v>
      </c>
      <c r="H230" s="4" t="s">
        <v>119</v>
      </c>
      <c r="I230" s="4" t="s">
        <v>33</v>
      </c>
    </row>
    <row r="231" spans="1:9" ht="20.100000000000001" customHeight="1" x14ac:dyDescent="0.3">
      <c r="A231" s="4" t="s">
        <v>443</v>
      </c>
      <c r="B231" s="4" t="s">
        <v>53</v>
      </c>
      <c r="C231" s="4">
        <v>1</v>
      </c>
      <c r="D231" s="5">
        <v>45356</v>
      </c>
      <c r="E231" s="4" t="s">
        <v>54</v>
      </c>
      <c r="F231" s="6">
        <v>6798.79</v>
      </c>
      <c r="G231" s="4" t="s">
        <v>444</v>
      </c>
      <c r="H231" s="4" t="s">
        <v>127</v>
      </c>
      <c r="I231" s="4" t="s">
        <v>33</v>
      </c>
    </row>
    <row r="232" spans="1:9" ht="20.100000000000001" customHeight="1" x14ac:dyDescent="0.3">
      <c r="A232" s="4" t="s">
        <v>445</v>
      </c>
      <c r="B232" s="4" t="s">
        <v>35</v>
      </c>
      <c r="C232" s="4">
        <v>1</v>
      </c>
      <c r="D232" s="5">
        <v>45356</v>
      </c>
      <c r="E232" s="4" t="s">
        <v>58</v>
      </c>
      <c r="F232" s="6">
        <v>5550</v>
      </c>
      <c r="G232" s="4" t="s">
        <v>446</v>
      </c>
      <c r="H232" s="4" t="s">
        <v>223</v>
      </c>
      <c r="I232" s="4" t="s">
        <v>27</v>
      </c>
    </row>
    <row r="233" spans="1:9" ht="20.100000000000001" customHeight="1" x14ac:dyDescent="0.3">
      <c r="A233" s="4" t="s">
        <v>447</v>
      </c>
      <c r="B233" s="4" t="s">
        <v>40</v>
      </c>
      <c r="C233" s="4">
        <v>3</v>
      </c>
      <c r="D233" s="5">
        <v>45356</v>
      </c>
      <c r="E233" s="4" t="s">
        <v>62</v>
      </c>
      <c r="F233" s="6">
        <v>299.89999999999998</v>
      </c>
      <c r="G233" s="4" t="s">
        <v>448</v>
      </c>
      <c r="H233" s="4" t="s">
        <v>122</v>
      </c>
      <c r="I233" s="4" t="s">
        <v>27</v>
      </c>
    </row>
    <row r="234" spans="1:9" ht="20.100000000000001" customHeight="1" x14ac:dyDescent="0.3">
      <c r="A234" s="4" t="s">
        <v>449</v>
      </c>
      <c r="B234" s="4" t="s">
        <v>23</v>
      </c>
      <c r="C234" s="4">
        <v>2</v>
      </c>
      <c r="D234" s="5">
        <v>45356</v>
      </c>
      <c r="E234" s="4" t="s">
        <v>65</v>
      </c>
      <c r="F234" s="6">
        <v>437.9</v>
      </c>
      <c r="G234" s="4" t="s">
        <v>330</v>
      </c>
      <c r="H234" s="4" t="s">
        <v>124</v>
      </c>
      <c r="I234" s="4" t="s">
        <v>33</v>
      </c>
    </row>
    <row r="235" spans="1:9" ht="20.100000000000001" customHeight="1" x14ac:dyDescent="0.3">
      <c r="A235" s="4" t="s">
        <v>450</v>
      </c>
      <c r="B235" s="4" t="s">
        <v>29</v>
      </c>
      <c r="C235" s="4">
        <v>5</v>
      </c>
      <c r="D235" s="5">
        <v>45357</v>
      </c>
      <c r="E235" s="4" t="s">
        <v>69</v>
      </c>
      <c r="F235" s="6">
        <v>129.9</v>
      </c>
      <c r="G235" s="4" t="s">
        <v>451</v>
      </c>
      <c r="H235" s="4" t="s">
        <v>225</v>
      </c>
      <c r="I235" s="4" t="s">
        <v>27</v>
      </c>
    </row>
    <row r="236" spans="1:9" ht="20.100000000000001" customHeight="1" x14ac:dyDescent="0.3">
      <c r="A236" s="4" t="s">
        <v>452</v>
      </c>
      <c r="B236" s="4" t="s">
        <v>53</v>
      </c>
      <c r="C236" s="4">
        <v>1</v>
      </c>
      <c r="D236" s="5">
        <v>45357</v>
      </c>
      <c r="E236" s="4" t="s">
        <v>24</v>
      </c>
      <c r="F236" s="6">
        <v>6798.79</v>
      </c>
      <c r="G236" s="4" t="s">
        <v>257</v>
      </c>
      <c r="H236" s="4" t="s">
        <v>130</v>
      </c>
      <c r="I236" s="4" t="s">
        <v>33</v>
      </c>
    </row>
    <row r="237" spans="1:9" ht="20.100000000000001" customHeight="1" x14ac:dyDescent="0.3">
      <c r="A237" s="4" t="s">
        <v>453</v>
      </c>
      <c r="B237" s="4" t="s">
        <v>35</v>
      </c>
      <c r="C237" s="4">
        <v>1</v>
      </c>
      <c r="D237" s="5">
        <v>45357</v>
      </c>
      <c r="E237" s="4" t="s">
        <v>30</v>
      </c>
      <c r="F237" s="6">
        <v>5550</v>
      </c>
      <c r="G237" s="4" t="s">
        <v>160</v>
      </c>
      <c r="H237" s="4" t="s">
        <v>132</v>
      </c>
      <c r="I237" s="4" t="s">
        <v>27</v>
      </c>
    </row>
    <row r="238" spans="1:9" ht="20.100000000000001" customHeight="1" x14ac:dyDescent="0.3">
      <c r="A238" s="4" t="s">
        <v>454</v>
      </c>
      <c r="B238" s="4" t="s">
        <v>40</v>
      </c>
      <c r="C238" s="4">
        <v>3</v>
      </c>
      <c r="D238" s="5">
        <v>45357</v>
      </c>
      <c r="E238" s="4" t="s">
        <v>72</v>
      </c>
      <c r="F238" s="6">
        <v>299.89999999999998</v>
      </c>
      <c r="G238" s="4" t="s">
        <v>455</v>
      </c>
      <c r="H238" s="4" t="s">
        <v>134</v>
      </c>
      <c r="I238" s="4" t="s">
        <v>33</v>
      </c>
    </row>
    <row r="239" spans="1:9" ht="20.100000000000001" customHeight="1" x14ac:dyDescent="0.3">
      <c r="A239" s="4" t="s">
        <v>456</v>
      </c>
      <c r="B239" s="4" t="s">
        <v>23</v>
      </c>
      <c r="C239" s="4">
        <v>2</v>
      </c>
      <c r="D239" s="5">
        <v>45358</v>
      </c>
      <c r="E239" s="4" t="s">
        <v>36</v>
      </c>
      <c r="F239" s="6">
        <v>437.9</v>
      </c>
      <c r="G239" s="4" t="s">
        <v>270</v>
      </c>
      <c r="H239" s="4" t="s">
        <v>228</v>
      </c>
      <c r="I239" s="4" t="s">
        <v>27</v>
      </c>
    </row>
    <row r="240" spans="1:9" ht="20.100000000000001" customHeight="1" x14ac:dyDescent="0.3">
      <c r="A240" s="4" t="s">
        <v>457</v>
      </c>
      <c r="B240" s="4" t="s">
        <v>29</v>
      </c>
      <c r="C240" s="4">
        <v>5</v>
      </c>
      <c r="D240" s="5">
        <v>45358</v>
      </c>
      <c r="E240" s="4" t="s">
        <v>41</v>
      </c>
      <c r="F240" s="6">
        <v>129.9</v>
      </c>
      <c r="G240" s="4" t="s">
        <v>458</v>
      </c>
      <c r="H240" s="4" t="s">
        <v>235</v>
      </c>
      <c r="I240" s="4" t="s">
        <v>27</v>
      </c>
    </row>
    <row r="241" spans="1:9" ht="20.100000000000001" customHeight="1" x14ac:dyDescent="0.3">
      <c r="A241" s="4" t="s">
        <v>459</v>
      </c>
      <c r="B241" s="4" t="s">
        <v>53</v>
      </c>
      <c r="C241" s="4">
        <v>1</v>
      </c>
      <c r="D241" s="5">
        <v>45358</v>
      </c>
      <c r="E241" s="4" t="s">
        <v>45</v>
      </c>
      <c r="F241" s="6">
        <v>6798.79</v>
      </c>
      <c r="G241" s="4" t="s">
        <v>76</v>
      </c>
      <c r="H241" s="4" t="s">
        <v>136</v>
      </c>
      <c r="I241" s="4" t="s">
        <v>33</v>
      </c>
    </row>
    <row r="242" spans="1:9" ht="20.100000000000001" customHeight="1" x14ac:dyDescent="0.3">
      <c r="A242" s="4" t="s">
        <v>460</v>
      </c>
      <c r="B242" s="4" t="s">
        <v>35</v>
      </c>
      <c r="C242" s="4">
        <v>1</v>
      </c>
      <c r="D242" s="5">
        <v>45358</v>
      </c>
      <c r="E242" s="4" t="s">
        <v>49</v>
      </c>
      <c r="F242" s="6">
        <v>5550</v>
      </c>
      <c r="G242" s="4" t="s">
        <v>301</v>
      </c>
      <c r="H242" s="4" t="s">
        <v>139</v>
      </c>
      <c r="I242" s="4" t="s">
        <v>33</v>
      </c>
    </row>
    <row r="243" spans="1:9" ht="20.100000000000001" customHeight="1" x14ac:dyDescent="0.3">
      <c r="A243" s="4" t="s">
        <v>461</v>
      </c>
      <c r="B243" s="4" t="s">
        <v>40</v>
      </c>
      <c r="C243" s="4">
        <v>3</v>
      </c>
      <c r="D243" s="5">
        <v>45359</v>
      </c>
      <c r="E243" s="4" t="s">
        <v>54</v>
      </c>
      <c r="F243" s="6">
        <v>299.89999999999998</v>
      </c>
      <c r="G243" s="4" t="s">
        <v>462</v>
      </c>
      <c r="H243" s="4" t="s">
        <v>147</v>
      </c>
      <c r="I243" s="4" t="s">
        <v>27</v>
      </c>
    </row>
    <row r="244" spans="1:9" ht="20.100000000000001" customHeight="1" x14ac:dyDescent="0.3">
      <c r="A244" s="4" t="s">
        <v>463</v>
      </c>
      <c r="B244" s="4" t="s">
        <v>23</v>
      </c>
      <c r="C244" s="4">
        <v>2</v>
      </c>
      <c r="D244" s="5">
        <v>45359</v>
      </c>
      <c r="E244" s="4" t="s">
        <v>58</v>
      </c>
      <c r="F244" s="6">
        <v>437.9</v>
      </c>
      <c r="G244" s="4" t="s">
        <v>464</v>
      </c>
      <c r="H244" s="4" t="s">
        <v>141</v>
      </c>
      <c r="I244" s="4" t="s">
        <v>27</v>
      </c>
    </row>
    <row r="245" spans="1:9" ht="20.100000000000001" customHeight="1" x14ac:dyDescent="0.3">
      <c r="A245" s="4" t="s">
        <v>465</v>
      </c>
      <c r="B245" s="4" t="s">
        <v>29</v>
      </c>
      <c r="C245" s="4">
        <v>5</v>
      </c>
      <c r="D245" s="5">
        <v>45359</v>
      </c>
      <c r="E245" s="4" t="s">
        <v>62</v>
      </c>
      <c r="F245" s="6">
        <v>129.9</v>
      </c>
      <c r="G245" s="4" t="s">
        <v>425</v>
      </c>
      <c r="H245" s="4" t="s">
        <v>144</v>
      </c>
      <c r="I245" s="4" t="s">
        <v>27</v>
      </c>
    </row>
    <row r="246" spans="1:9" ht="20.100000000000001" customHeight="1" x14ac:dyDescent="0.3">
      <c r="A246" s="4" t="s">
        <v>466</v>
      </c>
      <c r="B246" s="4" t="s">
        <v>53</v>
      </c>
      <c r="C246" s="4">
        <v>1</v>
      </c>
      <c r="D246" s="5">
        <v>45359</v>
      </c>
      <c r="E246" s="4" t="s">
        <v>65</v>
      </c>
      <c r="F246" s="6">
        <v>6798.79</v>
      </c>
      <c r="G246" s="4" t="s">
        <v>274</v>
      </c>
      <c r="H246" s="4" t="s">
        <v>150</v>
      </c>
      <c r="I246" s="4" t="s">
        <v>33</v>
      </c>
    </row>
    <row r="247" spans="1:9" ht="20.100000000000001" customHeight="1" x14ac:dyDescent="0.3">
      <c r="A247" s="4" t="s">
        <v>467</v>
      </c>
      <c r="B247" s="4" t="s">
        <v>35</v>
      </c>
      <c r="C247" s="4">
        <v>1</v>
      </c>
      <c r="D247" s="5">
        <v>45360</v>
      </c>
      <c r="E247" s="4" t="s">
        <v>69</v>
      </c>
      <c r="F247" s="6">
        <v>5550</v>
      </c>
      <c r="G247" s="4" t="s">
        <v>468</v>
      </c>
      <c r="H247" s="4" t="s">
        <v>240</v>
      </c>
      <c r="I247" s="4" t="s">
        <v>27</v>
      </c>
    </row>
    <row r="248" spans="1:9" ht="20.100000000000001" customHeight="1" x14ac:dyDescent="0.3">
      <c r="A248" s="4" t="s">
        <v>469</v>
      </c>
      <c r="B248" s="4" t="s">
        <v>40</v>
      </c>
      <c r="C248" s="4">
        <v>3</v>
      </c>
      <c r="D248" s="5">
        <v>45360</v>
      </c>
      <c r="E248" s="4" t="s">
        <v>24</v>
      </c>
      <c r="F248" s="6">
        <v>299.89999999999998</v>
      </c>
      <c r="G248" s="4" t="s">
        <v>220</v>
      </c>
      <c r="H248" s="4" t="s">
        <v>156</v>
      </c>
      <c r="I248" s="4" t="s">
        <v>27</v>
      </c>
    </row>
    <row r="249" spans="1:9" ht="20.100000000000001" customHeight="1" x14ac:dyDescent="0.3">
      <c r="A249" s="4" t="s">
        <v>470</v>
      </c>
      <c r="B249" s="4" t="s">
        <v>23</v>
      </c>
      <c r="C249" s="4">
        <v>2</v>
      </c>
      <c r="D249" s="5">
        <v>45360</v>
      </c>
      <c r="E249" s="4" t="s">
        <v>30</v>
      </c>
      <c r="F249" s="6">
        <v>437.9</v>
      </c>
      <c r="G249" s="4" t="s">
        <v>471</v>
      </c>
      <c r="H249" s="4" t="s">
        <v>327</v>
      </c>
      <c r="I249" s="4" t="s">
        <v>33</v>
      </c>
    </row>
    <row r="250" spans="1:9" ht="20.100000000000001" customHeight="1" x14ac:dyDescent="0.3">
      <c r="A250" s="4" t="s">
        <v>472</v>
      </c>
      <c r="B250" s="4" t="s">
        <v>29</v>
      </c>
      <c r="C250" s="4">
        <v>5</v>
      </c>
      <c r="D250" s="5">
        <v>45360</v>
      </c>
      <c r="E250" s="4" t="s">
        <v>72</v>
      </c>
      <c r="F250" s="6">
        <v>129.9</v>
      </c>
      <c r="G250" s="4" t="s">
        <v>473</v>
      </c>
      <c r="H250" s="4" t="s">
        <v>153</v>
      </c>
      <c r="I250" s="4" t="s">
        <v>27</v>
      </c>
    </row>
    <row r="251" spans="1:9" ht="20.100000000000001" customHeight="1" x14ac:dyDescent="0.3">
      <c r="A251" s="4" t="s">
        <v>474</v>
      </c>
      <c r="B251" s="4" t="s">
        <v>53</v>
      </c>
      <c r="C251" s="4">
        <v>1</v>
      </c>
      <c r="D251" s="5">
        <v>45361</v>
      </c>
      <c r="E251" s="4" t="s">
        <v>36</v>
      </c>
      <c r="F251" s="6">
        <v>6798.79</v>
      </c>
      <c r="G251" s="4" t="s">
        <v>138</v>
      </c>
      <c r="H251" s="4" t="s">
        <v>162</v>
      </c>
      <c r="I251" s="4" t="s">
        <v>27</v>
      </c>
    </row>
    <row r="252" spans="1:9" ht="20.100000000000001" customHeight="1" x14ac:dyDescent="0.3">
      <c r="A252" s="4" t="s">
        <v>475</v>
      </c>
      <c r="B252" s="4" t="s">
        <v>35</v>
      </c>
      <c r="C252" s="4">
        <v>1</v>
      </c>
      <c r="D252" s="5">
        <v>45361</v>
      </c>
      <c r="E252" s="4" t="s">
        <v>41</v>
      </c>
      <c r="F252" s="6">
        <v>5550</v>
      </c>
      <c r="G252" s="4" t="s">
        <v>266</v>
      </c>
      <c r="H252" s="4" t="s">
        <v>32</v>
      </c>
      <c r="I252" s="4" t="s">
        <v>27</v>
      </c>
    </row>
    <row r="253" spans="1:9" ht="20.100000000000001" customHeight="1" x14ac:dyDescent="0.3">
      <c r="A253" s="4" t="s">
        <v>476</v>
      </c>
      <c r="B253" s="4" t="s">
        <v>40</v>
      </c>
      <c r="C253" s="4">
        <v>3</v>
      </c>
      <c r="D253" s="5">
        <v>45361</v>
      </c>
      <c r="E253" s="4" t="s">
        <v>45</v>
      </c>
      <c r="F253" s="6">
        <v>299.89999999999998</v>
      </c>
      <c r="G253" s="4" t="s">
        <v>50</v>
      </c>
      <c r="H253" s="4" t="s">
        <v>165</v>
      </c>
      <c r="I253" s="4" t="s">
        <v>27</v>
      </c>
    </row>
    <row r="254" spans="1:9" ht="20.100000000000001" customHeight="1" x14ac:dyDescent="0.3">
      <c r="A254" s="4" t="s">
        <v>477</v>
      </c>
      <c r="B254" s="4" t="s">
        <v>23</v>
      </c>
      <c r="C254" s="4">
        <v>2</v>
      </c>
      <c r="D254" s="5">
        <v>45361</v>
      </c>
      <c r="E254" s="4" t="s">
        <v>49</v>
      </c>
      <c r="F254" s="6">
        <v>437.9</v>
      </c>
      <c r="G254" s="4" t="s">
        <v>146</v>
      </c>
      <c r="H254" s="4" t="s">
        <v>158</v>
      </c>
      <c r="I254" s="4" t="s">
        <v>27</v>
      </c>
    </row>
    <row r="255" spans="1:9" ht="20.100000000000001" customHeight="1" x14ac:dyDescent="0.3">
      <c r="A255" s="4" t="s">
        <v>478</v>
      </c>
      <c r="B255" s="4" t="s">
        <v>29</v>
      </c>
      <c r="C255" s="4">
        <v>5</v>
      </c>
      <c r="D255" s="5">
        <v>45362</v>
      </c>
      <c r="E255" s="4" t="s">
        <v>54</v>
      </c>
      <c r="F255" s="6">
        <v>129.9</v>
      </c>
      <c r="G255" s="4" t="s">
        <v>479</v>
      </c>
      <c r="H255" s="4" t="s">
        <v>26</v>
      </c>
      <c r="I255" s="4" t="s">
        <v>33</v>
      </c>
    </row>
    <row r="256" spans="1:9" ht="20.100000000000001" customHeight="1" x14ac:dyDescent="0.3">
      <c r="A256" s="4" t="s">
        <v>480</v>
      </c>
      <c r="B256" s="4" t="s">
        <v>53</v>
      </c>
      <c r="C256" s="4">
        <v>1</v>
      </c>
      <c r="D256" s="5">
        <v>45362</v>
      </c>
      <c r="E256" s="4" t="s">
        <v>58</v>
      </c>
      <c r="F256" s="6">
        <v>6798.79</v>
      </c>
      <c r="G256" s="4" t="s">
        <v>481</v>
      </c>
      <c r="H256" s="4" t="s">
        <v>51</v>
      </c>
      <c r="I256" s="4" t="s">
        <v>33</v>
      </c>
    </row>
    <row r="257" spans="1:9" ht="20.100000000000001" customHeight="1" x14ac:dyDescent="0.3">
      <c r="A257" s="4" t="s">
        <v>482</v>
      </c>
      <c r="B257" s="4" t="s">
        <v>35</v>
      </c>
      <c r="C257" s="4">
        <v>1</v>
      </c>
      <c r="D257" s="5">
        <v>45362</v>
      </c>
      <c r="E257" s="4" t="s">
        <v>62</v>
      </c>
      <c r="F257" s="6">
        <v>5550</v>
      </c>
      <c r="G257" s="4" t="s">
        <v>483</v>
      </c>
      <c r="H257" s="4" t="s">
        <v>171</v>
      </c>
      <c r="I257" s="4" t="s">
        <v>33</v>
      </c>
    </row>
    <row r="258" spans="1:9" ht="20.100000000000001" customHeight="1" x14ac:dyDescent="0.3">
      <c r="A258" s="4" t="s">
        <v>484</v>
      </c>
      <c r="B258" s="4" t="s">
        <v>40</v>
      </c>
      <c r="C258" s="4">
        <v>3</v>
      </c>
      <c r="D258" s="5">
        <v>45362</v>
      </c>
      <c r="E258" s="4" t="s">
        <v>65</v>
      </c>
      <c r="F258" s="6">
        <v>299.89999999999998</v>
      </c>
      <c r="G258" s="4" t="s">
        <v>244</v>
      </c>
      <c r="H258" s="4" t="s">
        <v>38</v>
      </c>
      <c r="I258" s="4" t="s">
        <v>33</v>
      </c>
    </row>
    <row r="259" spans="1:9" ht="20.100000000000001" customHeight="1" x14ac:dyDescent="0.3">
      <c r="A259" s="4" t="s">
        <v>485</v>
      </c>
      <c r="B259" s="4" t="s">
        <v>23</v>
      </c>
      <c r="C259" s="4">
        <v>2</v>
      </c>
      <c r="D259" s="5">
        <v>45363</v>
      </c>
      <c r="E259" s="4" t="s">
        <v>69</v>
      </c>
      <c r="F259" s="6">
        <v>437.9</v>
      </c>
      <c r="G259" s="4" t="s">
        <v>244</v>
      </c>
      <c r="H259" s="4" t="s">
        <v>47</v>
      </c>
      <c r="I259" s="4" t="s">
        <v>33</v>
      </c>
    </row>
    <row r="260" spans="1:9" ht="20.100000000000001" customHeight="1" x14ac:dyDescent="0.3">
      <c r="A260" s="4" t="s">
        <v>486</v>
      </c>
      <c r="B260" s="4" t="s">
        <v>29</v>
      </c>
      <c r="C260" s="4">
        <v>5</v>
      </c>
      <c r="D260" s="5">
        <v>45363</v>
      </c>
      <c r="E260" s="4" t="s">
        <v>24</v>
      </c>
      <c r="F260" s="6">
        <v>129.9</v>
      </c>
      <c r="G260" s="4" t="s">
        <v>237</v>
      </c>
      <c r="H260" s="4" t="s">
        <v>56</v>
      </c>
      <c r="I260" s="4" t="s">
        <v>33</v>
      </c>
    </row>
    <row r="261" spans="1:9" ht="20.100000000000001" customHeight="1" x14ac:dyDescent="0.3">
      <c r="A261" s="4" t="s">
        <v>487</v>
      </c>
      <c r="B261" s="4" t="s">
        <v>53</v>
      </c>
      <c r="C261" s="4">
        <v>1</v>
      </c>
      <c r="D261" s="5">
        <v>45363</v>
      </c>
      <c r="E261" s="4" t="s">
        <v>30</v>
      </c>
      <c r="F261" s="6">
        <v>6798.79</v>
      </c>
      <c r="G261" s="4" t="s">
        <v>365</v>
      </c>
      <c r="H261" s="4" t="s">
        <v>63</v>
      </c>
      <c r="I261" s="4" t="s">
        <v>27</v>
      </c>
    </row>
    <row r="262" spans="1:9" ht="20.100000000000001" customHeight="1" x14ac:dyDescent="0.3">
      <c r="A262" s="4" t="s">
        <v>488</v>
      </c>
      <c r="B262" s="4" t="s">
        <v>35</v>
      </c>
      <c r="C262" s="4">
        <v>1</v>
      </c>
      <c r="D262" s="5">
        <v>45363</v>
      </c>
      <c r="E262" s="4" t="s">
        <v>72</v>
      </c>
      <c r="F262" s="6">
        <v>5550</v>
      </c>
      <c r="G262" s="4" t="s">
        <v>325</v>
      </c>
      <c r="H262" s="4" t="s">
        <v>43</v>
      </c>
      <c r="I262" s="4" t="s">
        <v>27</v>
      </c>
    </row>
    <row r="263" spans="1:9" ht="20.100000000000001" customHeight="1" x14ac:dyDescent="0.3">
      <c r="A263" s="4" t="s">
        <v>489</v>
      </c>
      <c r="B263" s="4" t="s">
        <v>40</v>
      </c>
      <c r="C263" s="4">
        <v>3</v>
      </c>
      <c r="D263" s="5">
        <v>45364</v>
      </c>
      <c r="E263" s="4" t="s">
        <v>36</v>
      </c>
      <c r="F263" s="6">
        <v>299.89999999999998</v>
      </c>
      <c r="G263" s="4" t="s">
        <v>257</v>
      </c>
      <c r="H263" s="4" t="s">
        <v>60</v>
      </c>
      <c r="I263" s="4" t="s">
        <v>27</v>
      </c>
    </row>
    <row r="264" spans="1:9" ht="20.100000000000001" customHeight="1" x14ac:dyDescent="0.3">
      <c r="A264" s="4" t="s">
        <v>490</v>
      </c>
      <c r="B264" s="4" t="s">
        <v>23</v>
      </c>
      <c r="C264" s="4">
        <v>2</v>
      </c>
      <c r="D264" s="5">
        <v>45364</v>
      </c>
      <c r="E264" s="4" t="s">
        <v>41</v>
      </c>
      <c r="F264" s="6">
        <v>437.9</v>
      </c>
      <c r="G264" s="4" t="s">
        <v>46</v>
      </c>
      <c r="H264" s="4" t="s">
        <v>77</v>
      </c>
      <c r="I264" s="4" t="s">
        <v>33</v>
      </c>
    </row>
    <row r="265" spans="1:9" ht="20.100000000000001" customHeight="1" x14ac:dyDescent="0.3">
      <c r="A265" s="4" t="s">
        <v>491</v>
      </c>
      <c r="B265" s="4" t="s">
        <v>29</v>
      </c>
      <c r="C265" s="4">
        <v>5</v>
      </c>
      <c r="D265" s="5">
        <v>45364</v>
      </c>
      <c r="E265" s="4" t="s">
        <v>45</v>
      </c>
      <c r="F265" s="6">
        <v>129.9</v>
      </c>
      <c r="G265" s="4" t="s">
        <v>370</v>
      </c>
      <c r="H265" s="4" t="s">
        <v>67</v>
      </c>
      <c r="I265" s="4" t="s">
        <v>27</v>
      </c>
    </row>
    <row r="266" spans="1:9" ht="20.100000000000001" customHeight="1" x14ac:dyDescent="0.3">
      <c r="A266" s="4" t="s">
        <v>492</v>
      </c>
      <c r="B266" s="4" t="s">
        <v>53</v>
      </c>
      <c r="C266" s="4">
        <v>1</v>
      </c>
      <c r="D266" s="5">
        <v>45364</v>
      </c>
      <c r="E266" s="4" t="s">
        <v>49</v>
      </c>
      <c r="F266" s="6">
        <v>6798.79</v>
      </c>
      <c r="G266" s="4" t="s">
        <v>73</v>
      </c>
      <c r="H266" s="4" t="s">
        <v>70</v>
      </c>
      <c r="I266" s="4" t="s">
        <v>33</v>
      </c>
    </row>
    <row r="267" spans="1:9" ht="20.100000000000001" customHeight="1" x14ac:dyDescent="0.3">
      <c r="A267" s="4" t="s">
        <v>493</v>
      </c>
      <c r="B267" s="4" t="s">
        <v>35</v>
      </c>
      <c r="C267" s="4">
        <v>1</v>
      </c>
      <c r="D267" s="5">
        <v>45365</v>
      </c>
      <c r="E267" s="4" t="s">
        <v>54</v>
      </c>
      <c r="F267" s="6">
        <v>5550</v>
      </c>
      <c r="G267" s="4" t="s">
        <v>31</v>
      </c>
      <c r="H267" s="4" t="s">
        <v>186</v>
      </c>
      <c r="I267" s="4" t="s">
        <v>33</v>
      </c>
    </row>
    <row r="268" spans="1:9" ht="20.100000000000001" customHeight="1" x14ac:dyDescent="0.3">
      <c r="A268" s="4" t="s">
        <v>494</v>
      </c>
      <c r="B268" s="4" t="s">
        <v>40</v>
      </c>
      <c r="C268" s="4">
        <v>3</v>
      </c>
      <c r="D268" s="5">
        <v>45365</v>
      </c>
      <c r="E268" s="4" t="s">
        <v>58</v>
      </c>
      <c r="F268" s="6">
        <v>299.89999999999998</v>
      </c>
      <c r="G268" s="4" t="s">
        <v>31</v>
      </c>
      <c r="H268" s="4" t="s">
        <v>193</v>
      </c>
      <c r="I268" s="4" t="s">
        <v>27</v>
      </c>
    </row>
    <row r="269" spans="1:9" ht="20.100000000000001" customHeight="1" x14ac:dyDescent="0.3">
      <c r="A269" s="4" t="s">
        <v>495</v>
      </c>
      <c r="B269" s="4" t="s">
        <v>23</v>
      </c>
      <c r="C269" s="4">
        <v>2</v>
      </c>
      <c r="D269" s="5">
        <v>45365</v>
      </c>
      <c r="E269" s="4" t="s">
        <v>62</v>
      </c>
      <c r="F269" s="6">
        <v>437.9</v>
      </c>
      <c r="G269" s="4" t="s">
        <v>496</v>
      </c>
      <c r="H269" s="4" t="s">
        <v>74</v>
      </c>
      <c r="I269" s="4" t="s">
        <v>27</v>
      </c>
    </row>
    <row r="270" spans="1:9" ht="20.100000000000001" customHeight="1" x14ac:dyDescent="0.3">
      <c r="A270" s="4" t="s">
        <v>497</v>
      </c>
      <c r="B270" s="4" t="s">
        <v>29</v>
      </c>
      <c r="C270" s="4">
        <v>5</v>
      </c>
      <c r="D270" s="5">
        <v>45365</v>
      </c>
      <c r="E270" s="4" t="s">
        <v>65</v>
      </c>
      <c r="F270" s="6">
        <v>129.9</v>
      </c>
      <c r="G270" s="4" t="s">
        <v>498</v>
      </c>
      <c r="H270" s="4" t="s">
        <v>189</v>
      </c>
      <c r="I270" s="4" t="s">
        <v>33</v>
      </c>
    </row>
    <row r="271" spans="1:9" ht="20.100000000000001" customHeight="1" x14ac:dyDescent="0.3">
      <c r="A271" s="4" t="s">
        <v>499</v>
      </c>
      <c r="B271" s="4" t="s">
        <v>53</v>
      </c>
      <c r="C271" s="4">
        <v>1</v>
      </c>
      <c r="D271" s="5">
        <v>45366</v>
      </c>
      <c r="E271" s="4" t="s">
        <v>69</v>
      </c>
      <c r="F271" s="6">
        <v>6798.79</v>
      </c>
      <c r="G271" s="4" t="s">
        <v>167</v>
      </c>
      <c r="H271" s="4" t="s">
        <v>83</v>
      </c>
      <c r="I271" s="4" t="s">
        <v>33</v>
      </c>
    </row>
    <row r="272" spans="1:9" ht="20.100000000000001" customHeight="1" x14ac:dyDescent="0.3">
      <c r="A272" s="4" t="s">
        <v>500</v>
      </c>
      <c r="B272" s="4" t="s">
        <v>35</v>
      </c>
      <c r="C272" s="4">
        <v>1</v>
      </c>
      <c r="D272" s="5">
        <v>45366</v>
      </c>
      <c r="E272" s="4" t="s">
        <v>24</v>
      </c>
      <c r="F272" s="6">
        <v>5550</v>
      </c>
      <c r="G272" s="4" t="s">
        <v>257</v>
      </c>
      <c r="H272" s="4" t="s">
        <v>198</v>
      </c>
      <c r="I272" s="4" t="s">
        <v>33</v>
      </c>
    </row>
    <row r="273" spans="1:9" ht="20.100000000000001" customHeight="1" x14ac:dyDescent="0.3">
      <c r="A273" s="4" t="s">
        <v>501</v>
      </c>
      <c r="B273" s="4" t="s">
        <v>40</v>
      </c>
      <c r="C273" s="4">
        <v>3</v>
      </c>
      <c r="D273" s="5">
        <v>45366</v>
      </c>
      <c r="E273" s="4" t="s">
        <v>30</v>
      </c>
      <c r="F273" s="6">
        <v>299.89999999999998</v>
      </c>
      <c r="G273" s="4" t="s">
        <v>112</v>
      </c>
      <c r="H273" s="4" t="s">
        <v>95</v>
      </c>
      <c r="I273" s="4" t="s">
        <v>33</v>
      </c>
    </row>
    <row r="274" spans="1:9" ht="20.100000000000001" customHeight="1" x14ac:dyDescent="0.3">
      <c r="A274" s="4" t="s">
        <v>502</v>
      </c>
      <c r="B274" s="4" t="s">
        <v>23</v>
      </c>
      <c r="C274" s="4">
        <v>2</v>
      </c>
      <c r="D274" s="5">
        <v>45366</v>
      </c>
      <c r="E274" s="4" t="s">
        <v>72</v>
      </c>
      <c r="F274" s="6">
        <v>437.9</v>
      </c>
      <c r="G274" s="4" t="s">
        <v>503</v>
      </c>
      <c r="H274" s="4" t="s">
        <v>80</v>
      </c>
      <c r="I274" s="4" t="s">
        <v>27</v>
      </c>
    </row>
    <row r="275" spans="1:9" ht="20.100000000000001" customHeight="1" x14ac:dyDescent="0.3">
      <c r="A275" s="4" t="s">
        <v>504</v>
      </c>
      <c r="B275" s="4" t="s">
        <v>29</v>
      </c>
      <c r="C275" s="4">
        <v>5</v>
      </c>
      <c r="D275" s="5">
        <v>45367</v>
      </c>
      <c r="E275" s="4" t="s">
        <v>36</v>
      </c>
      <c r="F275" s="6">
        <v>129.9</v>
      </c>
      <c r="G275" s="4" t="s">
        <v>505</v>
      </c>
      <c r="H275" s="4" t="s">
        <v>101</v>
      </c>
      <c r="I275" s="4" t="s">
        <v>33</v>
      </c>
    </row>
    <row r="276" spans="1:9" ht="20.100000000000001" customHeight="1" x14ac:dyDescent="0.3">
      <c r="A276" s="4" t="s">
        <v>506</v>
      </c>
      <c r="B276" s="4" t="s">
        <v>53</v>
      </c>
      <c r="C276" s="4">
        <v>1</v>
      </c>
      <c r="D276" s="5">
        <v>45367</v>
      </c>
      <c r="E276" s="4" t="s">
        <v>41</v>
      </c>
      <c r="F276" s="6">
        <v>6798.79</v>
      </c>
      <c r="G276" s="4" t="s">
        <v>370</v>
      </c>
      <c r="H276" s="4" t="s">
        <v>86</v>
      </c>
      <c r="I276" s="4" t="s">
        <v>33</v>
      </c>
    </row>
    <row r="277" spans="1:9" ht="20.100000000000001" customHeight="1" x14ac:dyDescent="0.3">
      <c r="A277" s="4" t="s">
        <v>507</v>
      </c>
      <c r="B277" s="4" t="s">
        <v>35</v>
      </c>
      <c r="C277" s="4">
        <v>1</v>
      </c>
      <c r="D277" s="5">
        <v>45367</v>
      </c>
      <c r="E277" s="4" t="s">
        <v>45</v>
      </c>
      <c r="F277" s="6">
        <v>5550</v>
      </c>
      <c r="G277" s="4" t="s">
        <v>413</v>
      </c>
      <c r="H277" s="4" t="s">
        <v>92</v>
      </c>
      <c r="I277" s="4" t="s">
        <v>27</v>
      </c>
    </row>
    <row r="278" spans="1:9" ht="20.100000000000001" customHeight="1" x14ac:dyDescent="0.3">
      <c r="A278" s="4" t="s">
        <v>508</v>
      </c>
      <c r="B278" s="4" t="s">
        <v>40</v>
      </c>
      <c r="C278" s="4">
        <v>3</v>
      </c>
      <c r="D278" s="5">
        <v>45367</v>
      </c>
      <c r="E278" s="4" t="s">
        <v>49</v>
      </c>
      <c r="F278" s="6">
        <v>299.89999999999998</v>
      </c>
      <c r="G278" s="4" t="s">
        <v>115</v>
      </c>
      <c r="H278" s="4" t="s">
        <v>89</v>
      </c>
      <c r="I278" s="4" t="s">
        <v>27</v>
      </c>
    </row>
    <row r="279" spans="1:9" ht="20.100000000000001" customHeight="1" x14ac:dyDescent="0.3">
      <c r="A279" s="4" t="s">
        <v>509</v>
      </c>
      <c r="B279" s="4" t="s">
        <v>23</v>
      </c>
      <c r="C279" s="4">
        <v>2</v>
      </c>
      <c r="D279" s="5">
        <v>45368</v>
      </c>
      <c r="E279" s="4" t="s">
        <v>54</v>
      </c>
      <c r="F279" s="6">
        <v>437.9</v>
      </c>
      <c r="G279" s="4" t="s">
        <v>314</v>
      </c>
      <c r="H279" s="4" t="s">
        <v>116</v>
      </c>
      <c r="I279" s="4" t="s">
        <v>33</v>
      </c>
    </row>
    <row r="280" spans="1:9" ht="20.100000000000001" customHeight="1" x14ac:dyDescent="0.3">
      <c r="A280" s="4" t="s">
        <v>510</v>
      </c>
      <c r="B280" s="4" t="s">
        <v>29</v>
      </c>
      <c r="C280" s="4">
        <v>5</v>
      </c>
      <c r="D280" s="5">
        <v>45368</v>
      </c>
      <c r="E280" s="4" t="s">
        <v>58</v>
      </c>
      <c r="F280" s="6">
        <v>129.9</v>
      </c>
      <c r="G280" s="4" t="s">
        <v>511</v>
      </c>
      <c r="H280" s="4" t="s">
        <v>107</v>
      </c>
      <c r="I280" s="4" t="s">
        <v>27</v>
      </c>
    </row>
    <row r="281" spans="1:9" ht="20.100000000000001" customHeight="1" x14ac:dyDescent="0.3">
      <c r="A281" s="4" t="s">
        <v>512</v>
      </c>
      <c r="B281" s="4" t="s">
        <v>53</v>
      </c>
      <c r="C281" s="4">
        <v>1</v>
      </c>
      <c r="D281" s="5">
        <v>45368</v>
      </c>
      <c r="E281" s="4" t="s">
        <v>62</v>
      </c>
      <c r="F281" s="6">
        <v>6798.79</v>
      </c>
      <c r="G281" s="4" t="s">
        <v>79</v>
      </c>
      <c r="H281" s="4" t="s">
        <v>98</v>
      </c>
      <c r="I281" s="4" t="s">
        <v>33</v>
      </c>
    </row>
    <row r="282" spans="1:9" ht="20.100000000000001" customHeight="1" x14ac:dyDescent="0.3">
      <c r="A282" s="4" t="s">
        <v>513</v>
      </c>
      <c r="B282" s="4" t="s">
        <v>35</v>
      </c>
      <c r="C282" s="4">
        <v>1</v>
      </c>
      <c r="D282" s="5">
        <v>45368</v>
      </c>
      <c r="E282" s="4" t="s">
        <v>65</v>
      </c>
      <c r="F282" s="6">
        <v>5550</v>
      </c>
      <c r="G282" s="4" t="s">
        <v>411</v>
      </c>
      <c r="H282" s="4" t="s">
        <v>104</v>
      </c>
      <c r="I282" s="4" t="s">
        <v>33</v>
      </c>
    </row>
    <row r="283" spans="1:9" ht="20.100000000000001" customHeight="1" x14ac:dyDescent="0.3">
      <c r="A283" s="4" t="s">
        <v>514</v>
      </c>
      <c r="B283" s="4" t="s">
        <v>40</v>
      </c>
      <c r="C283" s="4">
        <v>3</v>
      </c>
      <c r="D283" s="5">
        <v>45369</v>
      </c>
      <c r="E283" s="4" t="s">
        <v>69</v>
      </c>
      <c r="F283" s="6">
        <v>299.89999999999998</v>
      </c>
      <c r="G283" s="4" t="s">
        <v>13</v>
      </c>
      <c r="H283" s="4" t="s">
        <v>110</v>
      </c>
      <c r="I283" s="4" t="s">
        <v>33</v>
      </c>
    </row>
    <row r="284" spans="1:9" ht="20.100000000000001" customHeight="1" x14ac:dyDescent="0.3">
      <c r="A284" s="4" t="s">
        <v>515</v>
      </c>
      <c r="B284" s="4" t="s">
        <v>23</v>
      </c>
      <c r="C284" s="4">
        <v>2</v>
      </c>
      <c r="D284" s="5">
        <v>45369</v>
      </c>
      <c r="E284" s="4" t="s">
        <v>24</v>
      </c>
      <c r="F284" s="6">
        <v>437.9</v>
      </c>
      <c r="G284" s="4" t="s">
        <v>257</v>
      </c>
      <c r="H284" s="4" t="s">
        <v>113</v>
      </c>
      <c r="I284" s="4" t="s">
        <v>27</v>
      </c>
    </row>
    <row r="285" spans="1:9" ht="20.100000000000001" customHeight="1" x14ac:dyDescent="0.3">
      <c r="A285" s="4" t="s">
        <v>516</v>
      </c>
      <c r="B285" s="4" t="s">
        <v>29</v>
      </c>
      <c r="C285" s="4">
        <v>5</v>
      </c>
      <c r="D285" s="5">
        <v>45369</v>
      </c>
      <c r="E285" s="4" t="s">
        <v>30</v>
      </c>
      <c r="F285" s="6">
        <v>129.9</v>
      </c>
      <c r="G285" s="4" t="s">
        <v>106</v>
      </c>
      <c r="H285" s="4" t="s">
        <v>122</v>
      </c>
      <c r="I285" s="4" t="s">
        <v>27</v>
      </c>
    </row>
    <row r="286" spans="1:9" ht="20.100000000000001" customHeight="1" x14ac:dyDescent="0.3">
      <c r="A286" s="4" t="s">
        <v>517</v>
      </c>
      <c r="B286" s="4" t="s">
        <v>53</v>
      </c>
      <c r="C286" s="4">
        <v>1</v>
      </c>
      <c r="D286" s="5">
        <v>45369</v>
      </c>
      <c r="E286" s="4" t="s">
        <v>72</v>
      </c>
      <c r="F286" s="6">
        <v>6798.79</v>
      </c>
      <c r="G286" s="4" t="s">
        <v>195</v>
      </c>
      <c r="H286" s="4" t="s">
        <v>119</v>
      </c>
      <c r="I286" s="4" t="s">
        <v>27</v>
      </c>
    </row>
    <row r="287" spans="1:9" ht="20.100000000000001" customHeight="1" x14ac:dyDescent="0.3">
      <c r="A287" s="4" t="s">
        <v>518</v>
      </c>
      <c r="B287" s="4" t="s">
        <v>35</v>
      </c>
      <c r="C287" s="4">
        <v>1</v>
      </c>
      <c r="D287" s="5">
        <v>45370</v>
      </c>
      <c r="E287" s="4" t="s">
        <v>36</v>
      </c>
      <c r="F287" s="6">
        <v>5550</v>
      </c>
      <c r="G287" s="4" t="s">
        <v>389</v>
      </c>
      <c r="H287" s="4" t="s">
        <v>223</v>
      </c>
      <c r="I287" s="4" t="s">
        <v>27</v>
      </c>
    </row>
    <row r="288" spans="1:9" ht="20.100000000000001" customHeight="1" x14ac:dyDescent="0.3">
      <c r="A288" s="4" t="s">
        <v>519</v>
      </c>
      <c r="B288" s="4" t="s">
        <v>40</v>
      </c>
      <c r="C288" s="4">
        <v>3</v>
      </c>
      <c r="D288" s="5">
        <v>45370</v>
      </c>
      <c r="E288" s="4" t="s">
        <v>41</v>
      </c>
      <c r="F288" s="6">
        <v>299.89999999999998</v>
      </c>
      <c r="G288" s="4" t="s">
        <v>520</v>
      </c>
      <c r="H288" s="4" t="s">
        <v>124</v>
      </c>
      <c r="I288" s="4" t="s">
        <v>33</v>
      </c>
    </row>
    <row r="289" spans="1:9" ht="20.100000000000001" customHeight="1" x14ac:dyDescent="0.3">
      <c r="A289" s="4" t="s">
        <v>521</v>
      </c>
      <c r="B289" s="4" t="s">
        <v>23</v>
      </c>
      <c r="C289" s="4">
        <v>2</v>
      </c>
      <c r="D289" s="5">
        <v>45370</v>
      </c>
      <c r="E289" s="4" t="s">
        <v>45</v>
      </c>
      <c r="F289" s="6">
        <v>437.9</v>
      </c>
      <c r="G289" s="4" t="s">
        <v>112</v>
      </c>
      <c r="H289" s="4" t="s">
        <v>127</v>
      </c>
      <c r="I289" s="4" t="s">
        <v>33</v>
      </c>
    </row>
    <row r="290" spans="1:9" ht="20.100000000000001" customHeight="1" x14ac:dyDescent="0.3">
      <c r="A290" s="4" t="s">
        <v>522</v>
      </c>
      <c r="B290" s="4" t="s">
        <v>29</v>
      </c>
      <c r="C290" s="4">
        <v>5</v>
      </c>
      <c r="D290" s="5">
        <v>45370</v>
      </c>
      <c r="E290" s="4" t="s">
        <v>49</v>
      </c>
      <c r="F290" s="6">
        <v>129.9</v>
      </c>
      <c r="G290" s="4" t="s">
        <v>210</v>
      </c>
      <c r="H290" s="4" t="s">
        <v>134</v>
      </c>
      <c r="I290" s="4" t="s">
        <v>33</v>
      </c>
    </row>
    <row r="291" spans="1:9" ht="20.100000000000001" customHeight="1" x14ac:dyDescent="0.3">
      <c r="A291" s="4" t="s">
        <v>523</v>
      </c>
      <c r="B291" s="4" t="s">
        <v>40</v>
      </c>
      <c r="C291" s="4">
        <v>3</v>
      </c>
      <c r="D291" s="5">
        <v>45371</v>
      </c>
      <c r="E291" s="4" t="s">
        <v>62</v>
      </c>
      <c r="F291" s="6">
        <v>299.89999999999998</v>
      </c>
      <c r="G291" s="4" t="s">
        <v>524</v>
      </c>
      <c r="H291" s="4" t="s">
        <v>228</v>
      </c>
      <c r="I291" s="4" t="s">
        <v>27</v>
      </c>
    </row>
    <row r="292" spans="1:9" ht="20.100000000000001" customHeight="1" x14ac:dyDescent="0.3">
      <c r="A292" s="4" t="s">
        <v>525</v>
      </c>
      <c r="B292" s="4" t="s">
        <v>23</v>
      </c>
      <c r="C292" s="4">
        <v>2</v>
      </c>
      <c r="D292" s="5">
        <v>45371</v>
      </c>
      <c r="E292" s="4" t="s">
        <v>65</v>
      </c>
      <c r="F292" s="6">
        <v>437.9</v>
      </c>
      <c r="G292" s="4" t="s">
        <v>208</v>
      </c>
      <c r="H292" s="4" t="s">
        <v>130</v>
      </c>
      <c r="I292" s="4" t="s">
        <v>33</v>
      </c>
    </row>
    <row r="293" spans="1:9" ht="20.100000000000001" customHeight="1" x14ac:dyDescent="0.3">
      <c r="A293" s="4" t="s">
        <v>526</v>
      </c>
      <c r="B293" s="4" t="s">
        <v>29</v>
      </c>
      <c r="C293" s="4">
        <v>5</v>
      </c>
      <c r="D293" s="5">
        <v>45372</v>
      </c>
      <c r="E293" s="4" t="s">
        <v>69</v>
      </c>
      <c r="F293" s="6">
        <v>129.9</v>
      </c>
      <c r="G293" s="4" t="s">
        <v>210</v>
      </c>
      <c r="H293" s="4" t="s">
        <v>235</v>
      </c>
      <c r="I293" s="4" t="s">
        <v>27</v>
      </c>
    </row>
    <row r="294" spans="1:9" ht="20.100000000000001" customHeight="1" x14ac:dyDescent="0.3">
      <c r="A294" s="4" t="s">
        <v>527</v>
      </c>
      <c r="B294" s="4" t="s">
        <v>40</v>
      </c>
      <c r="C294" s="4">
        <v>3</v>
      </c>
      <c r="D294" s="5">
        <v>45372</v>
      </c>
      <c r="E294" s="4" t="s">
        <v>72</v>
      </c>
      <c r="F294" s="6">
        <v>299.89999999999998</v>
      </c>
      <c r="G294" s="4" t="s">
        <v>286</v>
      </c>
      <c r="H294" s="4" t="s">
        <v>139</v>
      </c>
      <c r="I294" s="4" t="s">
        <v>33</v>
      </c>
    </row>
    <row r="295" spans="1:9" ht="20.100000000000001" customHeight="1" x14ac:dyDescent="0.3">
      <c r="A295" s="4" t="s">
        <v>528</v>
      </c>
      <c r="B295" s="4" t="s">
        <v>23</v>
      </c>
      <c r="C295" s="4">
        <v>2</v>
      </c>
      <c r="D295" s="5">
        <v>45373</v>
      </c>
      <c r="E295" s="4" t="s">
        <v>36</v>
      </c>
      <c r="F295" s="6">
        <v>437.9</v>
      </c>
      <c r="G295" s="4" t="s">
        <v>280</v>
      </c>
      <c r="H295" s="4" t="s">
        <v>147</v>
      </c>
      <c r="I295" s="4" t="s">
        <v>33</v>
      </c>
    </row>
    <row r="296" spans="1:9" ht="20.100000000000001" customHeight="1" x14ac:dyDescent="0.3">
      <c r="A296" s="4" t="s">
        <v>529</v>
      </c>
      <c r="B296" s="4" t="s">
        <v>29</v>
      </c>
      <c r="C296" s="4">
        <v>5</v>
      </c>
      <c r="D296" s="5">
        <v>45373</v>
      </c>
      <c r="E296" s="4" t="s">
        <v>41</v>
      </c>
      <c r="F296" s="6">
        <v>129.9</v>
      </c>
      <c r="G296" s="4" t="s">
        <v>530</v>
      </c>
      <c r="H296" s="4" t="s">
        <v>150</v>
      </c>
      <c r="I296" s="4" t="s">
        <v>33</v>
      </c>
    </row>
    <row r="297" spans="1:9" ht="20.100000000000001" customHeight="1" x14ac:dyDescent="0.3">
      <c r="A297" s="4" t="s">
        <v>531</v>
      </c>
      <c r="B297" s="4" t="s">
        <v>40</v>
      </c>
      <c r="C297" s="4">
        <v>3</v>
      </c>
      <c r="D297" s="5">
        <v>45374</v>
      </c>
      <c r="E297" s="4" t="s">
        <v>54</v>
      </c>
      <c r="F297" s="6">
        <v>299.89999999999998</v>
      </c>
      <c r="G297" s="4" t="s">
        <v>451</v>
      </c>
      <c r="H297" s="4" t="s">
        <v>327</v>
      </c>
      <c r="I297" s="4" t="s">
        <v>27</v>
      </c>
    </row>
    <row r="298" spans="1:9" ht="20.100000000000001" customHeight="1" x14ac:dyDescent="0.3">
      <c r="A298" s="4" t="s">
        <v>532</v>
      </c>
      <c r="B298" s="4" t="s">
        <v>23</v>
      </c>
      <c r="C298" s="4">
        <v>2</v>
      </c>
      <c r="D298" s="5">
        <v>45374</v>
      </c>
      <c r="E298" s="4" t="s">
        <v>58</v>
      </c>
      <c r="F298" s="6">
        <v>437.9</v>
      </c>
      <c r="G298" s="4" t="s">
        <v>533</v>
      </c>
      <c r="H298" s="4" t="s">
        <v>156</v>
      </c>
      <c r="I298" s="4" t="s">
        <v>33</v>
      </c>
    </row>
    <row r="299" spans="1:9" ht="20.100000000000001" customHeight="1" x14ac:dyDescent="0.3">
      <c r="A299" s="4" t="s">
        <v>534</v>
      </c>
      <c r="B299" s="4" t="s">
        <v>29</v>
      </c>
      <c r="C299" s="4">
        <v>5</v>
      </c>
      <c r="D299" s="5">
        <v>45374</v>
      </c>
      <c r="E299" s="4" t="s">
        <v>62</v>
      </c>
      <c r="F299" s="6">
        <v>129.9</v>
      </c>
      <c r="G299" s="4" t="s">
        <v>264</v>
      </c>
      <c r="H299" s="4" t="s">
        <v>158</v>
      </c>
      <c r="I299" s="4" t="s">
        <v>33</v>
      </c>
    </row>
    <row r="300" spans="1:9" ht="20.100000000000001" customHeight="1" x14ac:dyDescent="0.3">
      <c r="A300" s="4" t="s">
        <v>535</v>
      </c>
      <c r="B300" s="4" t="s">
        <v>53</v>
      </c>
      <c r="C300" s="4">
        <v>1</v>
      </c>
      <c r="D300" s="5">
        <v>45374</v>
      </c>
      <c r="E300" s="4" t="s">
        <v>65</v>
      </c>
      <c r="F300" s="6">
        <v>6798.79</v>
      </c>
      <c r="G300" s="4" t="s">
        <v>73</v>
      </c>
      <c r="H300" s="4" t="s">
        <v>153</v>
      </c>
      <c r="I300" s="4" t="s">
        <v>33</v>
      </c>
    </row>
    <row r="301" spans="1:9" ht="20.100000000000001" customHeight="1" x14ac:dyDescent="0.3">
      <c r="A301" s="4" t="s">
        <v>536</v>
      </c>
      <c r="B301" s="4" t="s">
        <v>35</v>
      </c>
      <c r="C301" s="4">
        <v>1</v>
      </c>
      <c r="D301" s="5">
        <v>45375</v>
      </c>
      <c r="E301" s="4" t="s">
        <v>69</v>
      </c>
      <c r="F301" s="6">
        <v>5550</v>
      </c>
      <c r="G301" s="4" t="s">
        <v>257</v>
      </c>
      <c r="H301" s="4" t="s">
        <v>165</v>
      </c>
      <c r="I301" s="4" t="s">
        <v>33</v>
      </c>
    </row>
    <row r="302" spans="1:9" ht="20.100000000000001" customHeight="1" x14ac:dyDescent="0.3">
      <c r="A302" s="4" t="s">
        <v>537</v>
      </c>
      <c r="B302" s="4" t="s">
        <v>40</v>
      </c>
      <c r="C302" s="4">
        <v>3</v>
      </c>
      <c r="D302" s="5">
        <v>45375</v>
      </c>
      <c r="E302" s="4" t="s">
        <v>24</v>
      </c>
      <c r="F302" s="6">
        <v>299.89999999999998</v>
      </c>
      <c r="G302" s="4" t="s">
        <v>538</v>
      </c>
      <c r="H302" s="4" t="s">
        <v>162</v>
      </c>
      <c r="I302" s="4" t="s">
        <v>33</v>
      </c>
    </row>
    <row r="303" spans="1:9" ht="20.100000000000001" customHeight="1" x14ac:dyDescent="0.3">
      <c r="A303" s="4" t="s">
        <v>539</v>
      </c>
      <c r="B303" s="4" t="s">
        <v>23</v>
      </c>
      <c r="C303" s="4">
        <v>2</v>
      </c>
      <c r="D303" s="5">
        <v>45375</v>
      </c>
      <c r="E303" s="4" t="s">
        <v>30</v>
      </c>
      <c r="F303" s="6">
        <v>437.9</v>
      </c>
      <c r="G303" s="4" t="s">
        <v>59</v>
      </c>
      <c r="H303" s="4" t="s">
        <v>26</v>
      </c>
      <c r="I303" s="4" t="s">
        <v>33</v>
      </c>
    </row>
    <row r="304" spans="1:9" ht="20.100000000000001" customHeight="1" x14ac:dyDescent="0.3">
      <c r="A304" s="4" t="s">
        <v>540</v>
      </c>
      <c r="B304" s="4" t="s">
        <v>29</v>
      </c>
      <c r="C304" s="4">
        <v>5</v>
      </c>
      <c r="D304" s="5">
        <v>45375</v>
      </c>
      <c r="E304" s="4" t="s">
        <v>72</v>
      </c>
      <c r="F304" s="6">
        <v>129.9</v>
      </c>
      <c r="G304" s="4" t="s">
        <v>46</v>
      </c>
      <c r="H304" s="4" t="s">
        <v>32</v>
      </c>
      <c r="I304" s="4" t="s">
        <v>27</v>
      </c>
    </row>
    <row r="305" spans="1:9" ht="20.100000000000001" customHeight="1" x14ac:dyDescent="0.3">
      <c r="A305" s="4" t="s">
        <v>541</v>
      </c>
      <c r="B305" s="4" t="s">
        <v>53</v>
      </c>
      <c r="C305" s="4">
        <v>1</v>
      </c>
      <c r="D305" s="5">
        <v>45376</v>
      </c>
      <c r="E305" s="4" t="s">
        <v>36</v>
      </c>
      <c r="F305" s="6">
        <v>6798.79</v>
      </c>
      <c r="G305" s="4" t="s">
        <v>59</v>
      </c>
      <c r="H305" s="4" t="s">
        <v>171</v>
      </c>
      <c r="I305" s="4" t="s">
        <v>27</v>
      </c>
    </row>
    <row r="306" spans="1:9" ht="20.100000000000001" customHeight="1" x14ac:dyDescent="0.3">
      <c r="A306" s="4" t="s">
        <v>542</v>
      </c>
      <c r="B306" s="4" t="s">
        <v>35</v>
      </c>
      <c r="C306" s="4">
        <v>1</v>
      </c>
      <c r="D306" s="5">
        <v>45376</v>
      </c>
      <c r="E306" s="4" t="s">
        <v>41</v>
      </c>
      <c r="F306" s="6">
        <v>5550</v>
      </c>
      <c r="G306" s="4" t="s">
        <v>85</v>
      </c>
      <c r="H306" s="4" t="s">
        <v>51</v>
      </c>
      <c r="I306" s="4" t="s">
        <v>33</v>
      </c>
    </row>
    <row r="307" spans="1:9" ht="20.100000000000001" customHeight="1" x14ac:dyDescent="0.3">
      <c r="A307" s="4" t="s">
        <v>543</v>
      </c>
      <c r="B307" s="4" t="s">
        <v>40</v>
      </c>
      <c r="C307" s="4">
        <v>3</v>
      </c>
      <c r="D307" s="5">
        <v>45376</v>
      </c>
      <c r="E307" s="4" t="s">
        <v>45</v>
      </c>
      <c r="F307" s="6">
        <v>299.89999999999998</v>
      </c>
      <c r="G307" s="4" t="s">
        <v>138</v>
      </c>
      <c r="H307" s="4" t="s">
        <v>56</v>
      </c>
      <c r="I307" s="4" t="s">
        <v>27</v>
      </c>
    </row>
    <row r="308" spans="1:9" ht="20.100000000000001" customHeight="1" x14ac:dyDescent="0.3">
      <c r="A308" s="4" t="s">
        <v>544</v>
      </c>
      <c r="B308" s="4" t="s">
        <v>23</v>
      </c>
      <c r="C308" s="4">
        <v>2</v>
      </c>
      <c r="D308" s="5">
        <v>45376</v>
      </c>
      <c r="E308" s="4" t="s">
        <v>49</v>
      </c>
      <c r="F308" s="6">
        <v>437.9</v>
      </c>
      <c r="G308" s="4" t="s">
        <v>46</v>
      </c>
      <c r="H308" s="4" t="s">
        <v>38</v>
      </c>
      <c r="I308" s="4" t="s">
        <v>27</v>
      </c>
    </row>
    <row r="309" spans="1:9" ht="20.100000000000001" customHeight="1" x14ac:dyDescent="0.3">
      <c r="A309" s="4" t="s">
        <v>545</v>
      </c>
      <c r="B309" s="4" t="s">
        <v>29</v>
      </c>
      <c r="C309" s="4">
        <v>5</v>
      </c>
      <c r="D309" s="5">
        <v>45377</v>
      </c>
      <c r="E309" s="4" t="s">
        <v>54</v>
      </c>
      <c r="F309" s="6">
        <v>129.9</v>
      </c>
      <c r="G309" s="4" t="s">
        <v>201</v>
      </c>
      <c r="H309" s="4" t="s">
        <v>63</v>
      </c>
      <c r="I309" s="4" t="s">
        <v>33</v>
      </c>
    </row>
    <row r="310" spans="1:9" ht="20.100000000000001" customHeight="1" x14ac:dyDescent="0.3">
      <c r="A310" s="4" t="s">
        <v>546</v>
      </c>
      <c r="B310" s="4" t="s">
        <v>53</v>
      </c>
      <c r="C310" s="4">
        <v>1</v>
      </c>
      <c r="D310" s="5">
        <v>45377</v>
      </c>
      <c r="E310" s="4" t="s">
        <v>58</v>
      </c>
      <c r="F310" s="6">
        <v>6798.79</v>
      </c>
      <c r="G310" s="4" t="s">
        <v>59</v>
      </c>
      <c r="H310" s="4" t="s">
        <v>43</v>
      </c>
      <c r="I310" s="4" t="s">
        <v>33</v>
      </c>
    </row>
    <row r="311" spans="1:9" ht="20.100000000000001" customHeight="1" x14ac:dyDescent="0.3">
      <c r="A311" s="4" t="s">
        <v>547</v>
      </c>
      <c r="B311" s="4" t="s">
        <v>35</v>
      </c>
      <c r="C311" s="4">
        <v>1</v>
      </c>
      <c r="D311" s="5">
        <v>45377</v>
      </c>
      <c r="E311" s="4" t="s">
        <v>62</v>
      </c>
      <c r="F311" s="6">
        <v>5550</v>
      </c>
      <c r="G311" s="4" t="s">
        <v>548</v>
      </c>
      <c r="H311" s="4" t="s">
        <v>67</v>
      </c>
      <c r="I311" s="4" t="s">
        <v>33</v>
      </c>
    </row>
    <row r="312" spans="1:9" ht="20.100000000000001" customHeight="1" x14ac:dyDescent="0.3">
      <c r="A312" s="4" t="s">
        <v>549</v>
      </c>
      <c r="B312" s="4" t="s">
        <v>40</v>
      </c>
      <c r="C312" s="4">
        <v>3</v>
      </c>
      <c r="D312" s="5">
        <v>45377</v>
      </c>
      <c r="E312" s="4" t="s">
        <v>65</v>
      </c>
      <c r="F312" s="6">
        <v>299.89999999999998</v>
      </c>
      <c r="G312" s="4" t="s">
        <v>237</v>
      </c>
      <c r="H312" s="4" t="s">
        <v>47</v>
      </c>
      <c r="I312" s="4" t="s">
        <v>33</v>
      </c>
    </row>
    <row r="313" spans="1:9" ht="20.100000000000001" customHeight="1" x14ac:dyDescent="0.3">
      <c r="A313" s="4" t="s">
        <v>550</v>
      </c>
      <c r="B313" s="4" t="s">
        <v>23</v>
      </c>
      <c r="C313" s="4">
        <v>2</v>
      </c>
      <c r="D313" s="5">
        <v>45378</v>
      </c>
      <c r="E313" s="4" t="s">
        <v>69</v>
      </c>
      <c r="F313" s="6">
        <v>437.9</v>
      </c>
      <c r="G313" s="4" t="s">
        <v>59</v>
      </c>
      <c r="H313" s="4" t="s">
        <v>189</v>
      </c>
      <c r="I313" s="4" t="s">
        <v>33</v>
      </c>
    </row>
    <row r="314" spans="1:9" ht="20.100000000000001" customHeight="1" x14ac:dyDescent="0.3">
      <c r="A314" s="4" t="s">
        <v>551</v>
      </c>
      <c r="B314" s="4" t="s">
        <v>29</v>
      </c>
      <c r="C314" s="4">
        <v>5</v>
      </c>
      <c r="D314" s="5">
        <v>45378</v>
      </c>
      <c r="E314" s="4" t="s">
        <v>24</v>
      </c>
      <c r="F314" s="6">
        <v>129.9</v>
      </c>
      <c r="G314" s="4" t="s">
        <v>548</v>
      </c>
      <c r="H314" s="4" t="s">
        <v>77</v>
      </c>
      <c r="I314" s="4" t="s">
        <v>33</v>
      </c>
    </row>
    <row r="315" spans="1:9" ht="20.100000000000001" customHeight="1" x14ac:dyDescent="0.3">
      <c r="A315" s="4" t="s">
        <v>552</v>
      </c>
      <c r="B315" s="4" t="s">
        <v>53</v>
      </c>
      <c r="C315" s="4">
        <v>1</v>
      </c>
      <c r="D315" s="5">
        <v>45378</v>
      </c>
      <c r="E315" s="4" t="s">
        <v>30</v>
      </c>
      <c r="F315" s="6">
        <v>6798.79</v>
      </c>
      <c r="G315" s="4" t="s">
        <v>425</v>
      </c>
      <c r="H315" s="4" t="s">
        <v>60</v>
      </c>
      <c r="I315" s="4" t="s">
        <v>33</v>
      </c>
    </row>
    <row r="316" spans="1:9" ht="20.100000000000001" customHeight="1" x14ac:dyDescent="0.3">
      <c r="A316" s="4" t="s">
        <v>553</v>
      </c>
      <c r="B316" s="4" t="s">
        <v>35</v>
      </c>
      <c r="C316" s="4">
        <v>1</v>
      </c>
      <c r="D316" s="5">
        <v>45378</v>
      </c>
      <c r="E316" s="4" t="s">
        <v>72</v>
      </c>
      <c r="F316" s="6">
        <v>5550</v>
      </c>
      <c r="G316" s="4" t="s">
        <v>210</v>
      </c>
      <c r="H316" s="4" t="s">
        <v>70</v>
      </c>
      <c r="I316" s="4" t="s">
        <v>33</v>
      </c>
    </row>
    <row r="317" spans="1:9" ht="20.100000000000001" customHeight="1" x14ac:dyDescent="0.3">
      <c r="A317" s="4" t="s">
        <v>554</v>
      </c>
      <c r="B317" s="4" t="s">
        <v>40</v>
      </c>
      <c r="C317" s="4">
        <v>3</v>
      </c>
      <c r="D317" s="5">
        <v>45379</v>
      </c>
      <c r="E317" s="4" t="s">
        <v>36</v>
      </c>
      <c r="F317" s="6">
        <v>299.89999999999998</v>
      </c>
      <c r="G317" s="4" t="s">
        <v>378</v>
      </c>
      <c r="H317" s="4" t="s">
        <v>193</v>
      </c>
      <c r="I317" s="4" t="s">
        <v>33</v>
      </c>
    </row>
    <row r="318" spans="1:9" ht="20.100000000000001" customHeight="1" x14ac:dyDescent="0.3">
      <c r="A318" s="4" t="s">
        <v>555</v>
      </c>
      <c r="B318" s="4" t="s">
        <v>23</v>
      </c>
      <c r="C318" s="4">
        <v>2</v>
      </c>
      <c r="D318" s="5">
        <v>45379</v>
      </c>
      <c r="E318" s="4" t="s">
        <v>41</v>
      </c>
      <c r="F318" s="6">
        <v>437.9</v>
      </c>
      <c r="G318" s="4" t="s">
        <v>94</v>
      </c>
      <c r="H318" s="4" t="s">
        <v>74</v>
      </c>
      <c r="I318" s="4" t="s">
        <v>27</v>
      </c>
    </row>
    <row r="319" spans="1:9" ht="20.100000000000001" customHeight="1" x14ac:dyDescent="0.3">
      <c r="A319" s="4" t="s">
        <v>556</v>
      </c>
      <c r="B319" s="4" t="s">
        <v>29</v>
      </c>
      <c r="C319" s="4">
        <v>5</v>
      </c>
      <c r="D319" s="5">
        <v>45379</v>
      </c>
      <c r="E319" s="4" t="s">
        <v>45</v>
      </c>
      <c r="F319" s="6">
        <v>129.9</v>
      </c>
      <c r="G319" s="4" t="s">
        <v>533</v>
      </c>
      <c r="H319" s="4" t="s">
        <v>186</v>
      </c>
      <c r="I319" s="4" t="s">
        <v>27</v>
      </c>
    </row>
    <row r="320" spans="1:9" ht="20.100000000000001" customHeight="1" x14ac:dyDescent="0.3">
      <c r="A320" s="4" t="s">
        <v>557</v>
      </c>
      <c r="B320" s="4" t="s">
        <v>53</v>
      </c>
      <c r="C320" s="4">
        <v>1</v>
      </c>
      <c r="D320" s="5">
        <v>45379</v>
      </c>
      <c r="E320" s="4" t="s">
        <v>49</v>
      </c>
      <c r="F320" s="6">
        <v>6798.79</v>
      </c>
      <c r="G320" s="4" t="s">
        <v>212</v>
      </c>
      <c r="H320" s="4" t="s">
        <v>80</v>
      </c>
      <c r="I320" s="4" t="s">
        <v>27</v>
      </c>
    </row>
    <row r="321" spans="1:9" ht="20.100000000000001" customHeight="1" x14ac:dyDescent="0.3">
      <c r="A321" s="4" t="s">
        <v>558</v>
      </c>
      <c r="B321" s="4" t="s">
        <v>35</v>
      </c>
      <c r="C321" s="4">
        <v>1</v>
      </c>
      <c r="D321" s="5">
        <v>45380</v>
      </c>
      <c r="E321" s="4" t="s">
        <v>54</v>
      </c>
      <c r="F321" s="6">
        <v>5550</v>
      </c>
      <c r="G321" s="4" t="s">
        <v>559</v>
      </c>
      <c r="H321" s="4" t="s">
        <v>95</v>
      </c>
      <c r="I321" s="4" t="s">
        <v>33</v>
      </c>
    </row>
    <row r="322" spans="1:9" ht="20.100000000000001" customHeight="1" x14ac:dyDescent="0.3">
      <c r="A322" s="4" t="s">
        <v>560</v>
      </c>
      <c r="B322" s="4" t="s">
        <v>40</v>
      </c>
      <c r="C322" s="4">
        <v>3</v>
      </c>
      <c r="D322" s="5">
        <v>45380</v>
      </c>
      <c r="E322" s="4" t="s">
        <v>58</v>
      </c>
      <c r="F322" s="6">
        <v>299.89999999999998</v>
      </c>
      <c r="G322" s="4" t="s">
        <v>14</v>
      </c>
      <c r="H322" s="4" t="s">
        <v>92</v>
      </c>
      <c r="I322" s="4" t="s">
        <v>33</v>
      </c>
    </row>
    <row r="323" spans="1:9" ht="20.100000000000001" customHeight="1" x14ac:dyDescent="0.3">
      <c r="A323" s="4" t="s">
        <v>561</v>
      </c>
      <c r="B323" s="4" t="s">
        <v>23</v>
      </c>
      <c r="C323" s="4">
        <v>2</v>
      </c>
      <c r="D323" s="5">
        <v>45380</v>
      </c>
      <c r="E323" s="4" t="s">
        <v>62</v>
      </c>
      <c r="F323" s="6">
        <v>437.9</v>
      </c>
      <c r="G323" s="4" t="s">
        <v>270</v>
      </c>
      <c r="H323" s="4" t="s">
        <v>198</v>
      </c>
      <c r="I323" s="4" t="s">
        <v>33</v>
      </c>
    </row>
    <row r="324" spans="1:9" ht="20.100000000000001" customHeight="1" x14ac:dyDescent="0.3">
      <c r="A324" s="4" t="s">
        <v>562</v>
      </c>
      <c r="B324" s="4" t="s">
        <v>29</v>
      </c>
      <c r="C324" s="4">
        <v>5</v>
      </c>
      <c r="D324" s="5">
        <v>45380</v>
      </c>
      <c r="E324" s="4" t="s">
        <v>65</v>
      </c>
      <c r="F324" s="6">
        <v>129.9</v>
      </c>
      <c r="G324" s="4" t="s">
        <v>270</v>
      </c>
      <c r="H324" s="4" t="s">
        <v>83</v>
      </c>
      <c r="I324" s="4" t="s">
        <v>27</v>
      </c>
    </row>
    <row r="325" spans="1:9" ht="20.100000000000001" customHeight="1" x14ac:dyDescent="0.3">
      <c r="A325" s="4" t="s">
        <v>563</v>
      </c>
      <c r="B325" s="4" t="s">
        <v>53</v>
      </c>
      <c r="C325" s="4">
        <v>1</v>
      </c>
      <c r="D325" s="5">
        <v>45381</v>
      </c>
      <c r="E325" s="4" t="s">
        <v>69</v>
      </c>
      <c r="F325" s="6">
        <v>6798.79</v>
      </c>
      <c r="G325" s="4" t="s">
        <v>564</v>
      </c>
      <c r="H325" s="4" t="s">
        <v>86</v>
      </c>
      <c r="I325" s="4" t="s">
        <v>33</v>
      </c>
    </row>
    <row r="326" spans="1:9" ht="20.100000000000001" customHeight="1" x14ac:dyDescent="0.3">
      <c r="A326" s="4" t="s">
        <v>565</v>
      </c>
      <c r="B326" s="4" t="s">
        <v>35</v>
      </c>
      <c r="C326" s="4">
        <v>1</v>
      </c>
      <c r="D326" s="5">
        <v>45381</v>
      </c>
      <c r="E326" s="4" t="s">
        <v>24</v>
      </c>
      <c r="F326" s="6">
        <v>5550</v>
      </c>
      <c r="G326" s="4" t="s">
        <v>566</v>
      </c>
      <c r="H326" s="4" t="s">
        <v>101</v>
      </c>
      <c r="I326" s="4" t="s">
        <v>27</v>
      </c>
    </row>
    <row r="327" spans="1:9" ht="20.100000000000001" customHeight="1" x14ac:dyDescent="0.3">
      <c r="A327" s="4" t="s">
        <v>567</v>
      </c>
      <c r="B327" s="4" t="s">
        <v>40</v>
      </c>
      <c r="C327" s="4">
        <v>3</v>
      </c>
      <c r="D327" s="5">
        <v>45381</v>
      </c>
      <c r="E327" s="4" t="s">
        <v>30</v>
      </c>
      <c r="F327" s="6">
        <v>299.89999999999998</v>
      </c>
      <c r="G327" s="4" t="s">
        <v>257</v>
      </c>
      <c r="H327" s="4" t="s">
        <v>89</v>
      </c>
      <c r="I327" s="4" t="s">
        <v>33</v>
      </c>
    </row>
    <row r="328" spans="1:9" ht="20.100000000000001" customHeight="1" x14ac:dyDescent="0.3">
      <c r="A328" s="4" t="s">
        <v>568</v>
      </c>
      <c r="B328" s="4" t="s">
        <v>23</v>
      </c>
      <c r="C328" s="4">
        <v>2</v>
      </c>
      <c r="D328" s="5">
        <v>45381</v>
      </c>
      <c r="E328" s="4" t="s">
        <v>72</v>
      </c>
      <c r="F328" s="6">
        <v>437.9</v>
      </c>
      <c r="G328" s="4" t="s">
        <v>239</v>
      </c>
      <c r="H328" s="4" t="s">
        <v>104</v>
      </c>
      <c r="I328" s="4" t="s">
        <v>33</v>
      </c>
    </row>
    <row r="329" spans="1:9" ht="20.100000000000001" customHeight="1" x14ac:dyDescent="0.3">
      <c r="A329" s="4" t="s">
        <v>569</v>
      </c>
      <c r="B329" s="4" t="s">
        <v>29</v>
      </c>
      <c r="C329" s="4">
        <v>5</v>
      </c>
      <c r="D329" s="5">
        <v>45382</v>
      </c>
      <c r="E329" s="4" t="s">
        <v>36</v>
      </c>
      <c r="F329" s="6">
        <v>129.9</v>
      </c>
      <c r="G329" s="4" t="s">
        <v>46</v>
      </c>
      <c r="H329" s="4" t="s">
        <v>98</v>
      </c>
      <c r="I329" s="4" t="s">
        <v>33</v>
      </c>
    </row>
    <row r="330" spans="1:9" ht="20.100000000000001" customHeight="1" x14ac:dyDescent="0.3">
      <c r="A330" s="4" t="s">
        <v>570</v>
      </c>
      <c r="B330" s="4" t="s">
        <v>53</v>
      </c>
      <c r="C330" s="4">
        <v>1</v>
      </c>
      <c r="D330" s="5">
        <v>45382</v>
      </c>
      <c r="E330" s="4" t="s">
        <v>41</v>
      </c>
      <c r="F330" s="6">
        <v>6798.79</v>
      </c>
      <c r="G330" s="4" t="s">
        <v>571</v>
      </c>
      <c r="H330" s="4" t="s">
        <v>116</v>
      </c>
      <c r="I330" s="4" t="s">
        <v>33</v>
      </c>
    </row>
    <row r="331" spans="1:9" ht="20.100000000000001" customHeight="1" x14ac:dyDescent="0.3">
      <c r="A331" s="4" t="s">
        <v>572</v>
      </c>
      <c r="B331" s="4" t="s">
        <v>35</v>
      </c>
      <c r="C331" s="4">
        <v>1</v>
      </c>
      <c r="D331" s="5">
        <v>45382</v>
      </c>
      <c r="E331" s="4" t="s">
        <v>45</v>
      </c>
      <c r="F331" s="6">
        <v>5550</v>
      </c>
      <c r="G331" s="4" t="s">
        <v>413</v>
      </c>
      <c r="H331" s="4" t="s">
        <v>107</v>
      </c>
      <c r="I331" s="4" t="s">
        <v>33</v>
      </c>
    </row>
    <row r="332" spans="1:9" ht="20.100000000000001" customHeight="1" x14ac:dyDescent="0.3">
      <c r="A332" s="4" t="s">
        <v>573</v>
      </c>
      <c r="B332" s="4" t="s">
        <v>40</v>
      </c>
      <c r="C332" s="4">
        <v>3</v>
      </c>
      <c r="D332" s="5">
        <v>45382</v>
      </c>
      <c r="E332" s="4" t="s">
        <v>49</v>
      </c>
      <c r="F332" s="6">
        <v>299.89999999999998</v>
      </c>
      <c r="G332" s="4" t="s">
        <v>511</v>
      </c>
      <c r="H332" s="4" t="s">
        <v>110</v>
      </c>
      <c r="I332" s="4" t="s">
        <v>33</v>
      </c>
    </row>
    <row r="333" spans="1:9" x14ac:dyDescent="0.3">
      <c r="A333" s="9"/>
      <c r="B333" s="9"/>
      <c r="C333" s="9"/>
      <c r="D333" s="9"/>
      <c r="E333" s="9"/>
      <c r="I333" s="9"/>
    </row>
    <row r="334" spans="1:9" x14ac:dyDescent="0.3">
      <c r="A334" s="9"/>
      <c r="B334" s="9"/>
      <c r="C334" s="9"/>
      <c r="D334" s="9"/>
      <c r="E334" s="9"/>
      <c r="I334" s="9"/>
    </row>
    <row r="335" spans="1:9" x14ac:dyDescent="0.3">
      <c r="A335" s="9"/>
      <c r="B335" s="9"/>
      <c r="C335" s="9"/>
      <c r="D335" s="9"/>
      <c r="E335" s="9"/>
      <c r="I335" s="9"/>
    </row>
    <row r="336" spans="1:9" x14ac:dyDescent="0.3">
      <c r="A336" s="9"/>
      <c r="B336" s="9"/>
      <c r="C336" s="9"/>
      <c r="D336" s="9"/>
      <c r="E336" s="9"/>
      <c r="I336" s="9"/>
    </row>
    <row r="337" spans="1:9" x14ac:dyDescent="0.3">
      <c r="A337" s="9"/>
      <c r="B337" s="9"/>
      <c r="C337" s="9"/>
      <c r="D337" s="9"/>
      <c r="E337" s="9"/>
      <c r="I337" s="9"/>
    </row>
    <row r="338" spans="1:9" x14ac:dyDescent="0.3">
      <c r="A338" s="9"/>
      <c r="B338" s="9"/>
      <c r="C338" s="9"/>
      <c r="D338" s="9"/>
      <c r="E338" s="9"/>
      <c r="I338" s="9"/>
    </row>
    <row r="339" spans="1:9" x14ac:dyDescent="0.3">
      <c r="A339" s="9"/>
      <c r="B339" s="9"/>
      <c r="C339" s="9"/>
      <c r="D339" s="9"/>
      <c r="E339" s="9"/>
      <c r="I339" s="9"/>
    </row>
    <row r="340" spans="1:9" x14ac:dyDescent="0.3">
      <c r="A340" s="9"/>
      <c r="B340" s="9"/>
      <c r="C340" s="9"/>
      <c r="D340" s="9"/>
      <c r="E340" s="9"/>
      <c r="I340" s="9"/>
    </row>
    <row r="341" spans="1:9" x14ac:dyDescent="0.3">
      <c r="A341" s="9"/>
      <c r="B341" s="9"/>
      <c r="C341" s="9"/>
      <c r="D341" s="9"/>
      <c r="E341" s="9"/>
      <c r="I341" s="9"/>
    </row>
    <row r="342" spans="1:9" x14ac:dyDescent="0.3">
      <c r="A342" s="9"/>
      <c r="B342" s="9"/>
      <c r="C342" s="9"/>
      <c r="D342" s="9"/>
      <c r="E342" s="9"/>
      <c r="I342" s="9"/>
    </row>
    <row r="343" spans="1:9" x14ac:dyDescent="0.3">
      <c r="A343" s="9"/>
      <c r="B343" s="9"/>
      <c r="C343" s="9"/>
      <c r="D343" s="9"/>
      <c r="E343" s="9"/>
      <c r="I343" s="9"/>
    </row>
    <row r="344" spans="1:9" x14ac:dyDescent="0.3">
      <c r="A344" s="9"/>
      <c r="B344" s="9"/>
      <c r="C344" s="9"/>
      <c r="D344" s="9"/>
      <c r="E344" s="9"/>
      <c r="I344" s="9"/>
    </row>
    <row r="345" spans="1:9" x14ac:dyDescent="0.3">
      <c r="A345" s="9"/>
      <c r="B345" s="9"/>
      <c r="C345" s="9"/>
      <c r="D345" s="9"/>
      <c r="E345" s="9"/>
      <c r="I345" s="9"/>
    </row>
    <row r="346" spans="1:9" x14ac:dyDescent="0.3">
      <c r="A346" s="9"/>
      <c r="B346" s="9"/>
      <c r="C346" s="9"/>
      <c r="D346" s="9"/>
      <c r="E346" s="9"/>
      <c r="I346" s="9"/>
    </row>
    <row r="347" spans="1:9" x14ac:dyDescent="0.3">
      <c r="A347" s="9"/>
      <c r="B347" s="9"/>
      <c r="C347" s="9"/>
      <c r="D347" s="9"/>
      <c r="E347" s="9"/>
      <c r="I347" s="9"/>
    </row>
    <row r="348" spans="1:9" x14ac:dyDescent="0.3">
      <c r="A348" s="9"/>
      <c r="B348" s="9"/>
      <c r="C348" s="9"/>
      <c r="D348" s="9"/>
      <c r="E348" s="9"/>
      <c r="I348" s="9"/>
    </row>
    <row r="349" spans="1:9" x14ac:dyDescent="0.3">
      <c r="A349" s="9"/>
      <c r="B349" s="9"/>
      <c r="C349" s="9"/>
      <c r="D349" s="9"/>
      <c r="E349" s="9"/>
      <c r="I349" s="9"/>
    </row>
    <row r="350" spans="1:9" x14ac:dyDescent="0.3">
      <c r="A350" s="9"/>
      <c r="B350" s="9"/>
      <c r="C350" s="9"/>
      <c r="D350" s="9"/>
      <c r="E350" s="9"/>
      <c r="I350" s="9"/>
    </row>
    <row r="351" spans="1:9" x14ac:dyDescent="0.3">
      <c r="A351" s="9"/>
      <c r="B351" s="9"/>
      <c r="C351" s="9"/>
      <c r="D351" s="9"/>
      <c r="E351" s="9"/>
      <c r="I351" s="9"/>
    </row>
    <row r="352" spans="1:9" x14ac:dyDescent="0.3">
      <c r="A352" s="9"/>
      <c r="B352" s="9"/>
      <c r="C352" s="9"/>
      <c r="D352" s="9"/>
      <c r="E352" s="9"/>
      <c r="I352" s="9"/>
    </row>
    <row r="353" spans="1:9" x14ac:dyDescent="0.3">
      <c r="A353" s="9"/>
      <c r="B353" s="9"/>
      <c r="C353" s="9"/>
      <c r="D353" s="9"/>
      <c r="E353" s="9"/>
      <c r="I353" s="9"/>
    </row>
    <row r="354" spans="1:9" x14ac:dyDescent="0.3">
      <c r="A354" s="9"/>
      <c r="B354" s="9"/>
      <c r="C354" s="9"/>
      <c r="D354" s="9"/>
      <c r="E354" s="9"/>
      <c r="I354" s="9"/>
    </row>
    <row r="355" spans="1:9" x14ac:dyDescent="0.3">
      <c r="A355" s="9"/>
      <c r="B355" s="9"/>
      <c r="C355" s="9"/>
      <c r="D355" s="9"/>
      <c r="E355" s="9"/>
      <c r="I355" s="9"/>
    </row>
    <row r="356" spans="1:9" x14ac:dyDescent="0.3">
      <c r="A356" s="9"/>
      <c r="B356" s="9"/>
      <c r="C356" s="9"/>
      <c r="D356" s="9"/>
      <c r="E356" s="9"/>
      <c r="I356" s="9"/>
    </row>
    <row r="357" spans="1:9" x14ac:dyDescent="0.3">
      <c r="A357" s="9"/>
      <c r="B357" s="9"/>
      <c r="C357" s="9"/>
      <c r="D357" s="9"/>
      <c r="E357" s="9"/>
      <c r="I357" s="9"/>
    </row>
    <row r="358" spans="1:9" x14ac:dyDescent="0.3">
      <c r="A358" s="9"/>
      <c r="B358" s="9"/>
      <c r="C358" s="9"/>
      <c r="D358" s="9"/>
      <c r="E358" s="9"/>
      <c r="I358" s="9"/>
    </row>
    <row r="359" spans="1:9" x14ac:dyDescent="0.3">
      <c r="A359" s="9"/>
      <c r="B359" s="9"/>
      <c r="C359" s="9"/>
      <c r="D359" s="9"/>
      <c r="E359" s="9"/>
      <c r="I359" s="9"/>
    </row>
    <row r="360" spans="1:9" x14ac:dyDescent="0.3">
      <c r="A360" s="9"/>
      <c r="B360" s="9"/>
      <c r="C360" s="9"/>
      <c r="D360" s="9"/>
      <c r="E360" s="9"/>
      <c r="I360" s="9"/>
    </row>
    <row r="361" spans="1:9" x14ac:dyDescent="0.3">
      <c r="A361" s="9"/>
      <c r="B361" s="9"/>
      <c r="C361" s="9"/>
      <c r="D361" s="9"/>
      <c r="E361" s="9"/>
      <c r="I361" s="9"/>
    </row>
    <row r="362" spans="1:9" x14ac:dyDescent="0.3">
      <c r="A362" s="9"/>
      <c r="B362" s="9"/>
      <c r="C362" s="9"/>
      <c r="D362" s="9"/>
      <c r="E362" s="9"/>
      <c r="I362" s="9"/>
    </row>
    <row r="363" spans="1:9" x14ac:dyDescent="0.3">
      <c r="A363" s="9"/>
      <c r="B363" s="9"/>
      <c r="C363" s="9"/>
      <c r="D363" s="9"/>
      <c r="E363" s="9"/>
      <c r="I363" s="9"/>
    </row>
    <row r="364" spans="1:9" x14ac:dyDescent="0.3">
      <c r="A364" s="9"/>
      <c r="B364" s="9"/>
      <c r="C364" s="9"/>
      <c r="D364" s="9"/>
      <c r="E364" s="9"/>
      <c r="I364" s="9"/>
    </row>
    <row r="365" spans="1:9" x14ac:dyDescent="0.3">
      <c r="A365" s="9"/>
      <c r="B365" s="9"/>
      <c r="C365" s="9"/>
      <c r="D365" s="9"/>
      <c r="E365" s="9"/>
      <c r="I365" s="9"/>
    </row>
    <row r="366" spans="1:9" x14ac:dyDescent="0.3">
      <c r="A366" s="9"/>
      <c r="B366" s="9"/>
      <c r="C366" s="9"/>
      <c r="D366" s="9"/>
      <c r="E366" s="9"/>
      <c r="I366" s="9"/>
    </row>
    <row r="367" spans="1:9" x14ac:dyDescent="0.3">
      <c r="A367" s="9"/>
      <c r="B367" s="9"/>
      <c r="C367" s="9"/>
      <c r="D367" s="9"/>
      <c r="E367" s="9"/>
      <c r="I367" s="9"/>
    </row>
    <row r="368" spans="1:9" x14ac:dyDescent="0.3">
      <c r="A368" s="9"/>
      <c r="B368" s="9"/>
      <c r="C368" s="9"/>
      <c r="D368" s="9"/>
      <c r="E368" s="9"/>
      <c r="I368" s="9"/>
    </row>
    <row r="369" spans="1:9" x14ac:dyDescent="0.3">
      <c r="A369" s="9"/>
      <c r="B369" s="9"/>
      <c r="C369" s="9"/>
      <c r="D369" s="9"/>
      <c r="E369" s="9"/>
      <c r="I369" s="9"/>
    </row>
    <row r="370" spans="1:9" x14ac:dyDescent="0.3">
      <c r="A370" s="9"/>
      <c r="B370" s="9"/>
      <c r="C370" s="9"/>
      <c r="D370" s="9"/>
      <c r="E370" s="9"/>
      <c r="I370" s="9"/>
    </row>
    <row r="371" spans="1:9" x14ac:dyDescent="0.3">
      <c r="A371" s="9"/>
      <c r="B371" s="9"/>
      <c r="C371" s="9"/>
      <c r="D371" s="9"/>
      <c r="E371" s="9"/>
      <c r="I371" s="9"/>
    </row>
    <row r="372" spans="1:9" x14ac:dyDescent="0.3">
      <c r="A372" s="9"/>
      <c r="B372" s="9"/>
      <c r="C372" s="9"/>
      <c r="D372" s="9"/>
      <c r="E372" s="9"/>
      <c r="I372" s="9"/>
    </row>
    <row r="373" spans="1:9" x14ac:dyDescent="0.3">
      <c r="A373" s="9"/>
      <c r="B373" s="9"/>
      <c r="C373" s="9"/>
      <c r="D373" s="9"/>
      <c r="E373" s="9"/>
      <c r="I373" s="9"/>
    </row>
    <row r="374" spans="1:9" x14ac:dyDescent="0.3">
      <c r="A374" s="9"/>
      <c r="B374" s="9"/>
      <c r="C374" s="9"/>
      <c r="D374" s="9"/>
      <c r="E374" s="9"/>
      <c r="I374" s="9"/>
    </row>
    <row r="375" spans="1:9" x14ac:dyDescent="0.3">
      <c r="A375" s="9"/>
      <c r="B375" s="9"/>
      <c r="C375" s="9"/>
      <c r="D375" s="9"/>
      <c r="E375" s="9"/>
      <c r="I375" s="9"/>
    </row>
    <row r="376" spans="1:9" x14ac:dyDescent="0.3">
      <c r="A376" s="9"/>
      <c r="B376" s="9"/>
      <c r="C376" s="9"/>
      <c r="D376" s="9"/>
      <c r="E376" s="9"/>
      <c r="I376" s="9"/>
    </row>
    <row r="377" spans="1:9" x14ac:dyDescent="0.3">
      <c r="A377" s="9"/>
      <c r="B377" s="9"/>
      <c r="C377" s="9"/>
      <c r="D377" s="9"/>
      <c r="E377" s="9"/>
      <c r="I377" s="9"/>
    </row>
    <row r="378" spans="1:9" x14ac:dyDescent="0.3">
      <c r="A378" s="9"/>
      <c r="B378" s="9"/>
      <c r="C378" s="9"/>
      <c r="D378" s="9"/>
      <c r="E378" s="9"/>
      <c r="I378" s="9"/>
    </row>
    <row r="379" spans="1:9" x14ac:dyDescent="0.3">
      <c r="A379" s="9"/>
      <c r="B379" s="9"/>
      <c r="C379" s="9"/>
      <c r="D379" s="9"/>
      <c r="E379" s="9"/>
      <c r="I379" s="9"/>
    </row>
    <row r="380" spans="1:9" x14ac:dyDescent="0.3">
      <c r="A380" s="9"/>
      <c r="B380" s="9"/>
      <c r="C380" s="9"/>
      <c r="D380" s="9"/>
      <c r="E380" s="9"/>
      <c r="I380" s="9"/>
    </row>
    <row r="381" spans="1:9" x14ac:dyDescent="0.3">
      <c r="A381" s="9"/>
      <c r="B381" s="9"/>
      <c r="C381" s="9"/>
      <c r="D381" s="9"/>
      <c r="E381" s="9"/>
      <c r="I381" s="9"/>
    </row>
    <row r="382" spans="1:9" x14ac:dyDescent="0.3">
      <c r="A382" s="9"/>
      <c r="B382" s="9"/>
      <c r="C382" s="9"/>
      <c r="D382" s="9"/>
      <c r="E382" s="9"/>
      <c r="I382" s="9"/>
    </row>
    <row r="383" spans="1:9" x14ac:dyDescent="0.3">
      <c r="A383" s="9"/>
      <c r="B383" s="9"/>
      <c r="C383" s="9"/>
      <c r="D383" s="9"/>
      <c r="E383" s="9"/>
      <c r="I383" s="9"/>
    </row>
    <row r="384" spans="1:9" x14ac:dyDescent="0.3">
      <c r="A384" s="9"/>
      <c r="B384" s="9"/>
      <c r="C384" s="9"/>
      <c r="D384" s="9"/>
      <c r="E384" s="9"/>
      <c r="I384" s="9"/>
    </row>
    <row r="385" spans="1:9" x14ac:dyDescent="0.3">
      <c r="A385" s="9"/>
      <c r="B385" s="9"/>
      <c r="C385" s="9"/>
      <c r="D385" s="9"/>
      <c r="E385" s="9"/>
      <c r="I385" s="9"/>
    </row>
    <row r="386" spans="1:9" x14ac:dyDescent="0.3">
      <c r="A386" s="9"/>
      <c r="B386" s="9"/>
      <c r="C386" s="9"/>
      <c r="D386" s="9"/>
      <c r="E386" s="9"/>
      <c r="I386" s="9"/>
    </row>
    <row r="387" spans="1:9" x14ac:dyDescent="0.3">
      <c r="A387" s="9"/>
      <c r="B387" s="9"/>
      <c r="C387" s="9"/>
      <c r="D387" s="9"/>
      <c r="E387" s="9"/>
      <c r="I387" s="9"/>
    </row>
    <row r="388" spans="1:9" x14ac:dyDescent="0.3">
      <c r="A388" s="9"/>
      <c r="B388" s="9"/>
      <c r="C388" s="9"/>
      <c r="D388" s="9"/>
      <c r="E388" s="9"/>
      <c r="I388" s="9"/>
    </row>
    <row r="389" spans="1:9" x14ac:dyDescent="0.3">
      <c r="A389" s="9"/>
      <c r="B389" s="9"/>
      <c r="C389" s="9"/>
      <c r="D389" s="9"/>
      <c r="E389" s="9"/>
      <c r="I389" s="9"/>
    </row>
    <row r="390" spans="1:9" x14ac:dyDescent="0.3">
      <c r="A390" s="9"/>
      <c r="B390" s="9"/>
      <c r="C390" s="9"/>
      <c r="D390" s="9"/>
      <c r="E390" s="9"/>
      <c r="I390" s="9"/>
    </row>
    <row r="391" spans="1:9" x14ac:dyDescent="0.3">
      <c r="A391" s="9"/>
      <c r="B391" s="9"/>
      <c r="C391" s="9"/>
      <c r="D391" s="9"/>
      <c r="E391" s="9"/>
      <c r="I391" s="9"/>
    </row>
    <row r="392" spans="1:9" x14ac:dyDescent="0.3">
      <c r="A392" s="9"/>
      <c r="B392" s="9"/>
      <c r="C392" s="9"/>
      <c r="D392" s="9"/>
      <c r="E392" s="9"/>
      <c r="I392" s="9"/>
    </row>
    <row r="393" spans="1:9" x14ac:dyDescent="0.3">
      <c r="A393" s="9"/>
      <c r="B393" s="9"/>
      <c r="C393" s="9"/>
      <c r="D393" s="9"/>
      <c r="E393" s="9"/>
      <c r="I393" s="9"/>
    </row>
    <row r="394" spans="1:9" x14ac:dyDescent="0.3">
      <c r="A394" s="9"/>
      <c r="B394" s="9"/>
      <c r="C394" s="9"/>
      <c r="D394" s="9"/>
      <c r="E394" s="9"/>
      <c r="I394" s="9"/>
    </row>
    <row r="395" spans="1:9" x14ac:dyDescent="0.3">
      <c r="A395" s="9"/>
      <c r="B395" s="9"/>
      <c r="C395" s="9"/>
      <c r="D395" s="9"/>
      <c r="E395" s="9"/>
      <c r="I395" s="9"/>
    </row>
    <row r="396" spans="1:9" x14ac:dyDescent="0.3">
      <c r="A396" s="9"/>
      <c r="B396" s="9"/>
      <c r="C396" s="9"/>
      <c r="D396" s="9"/>
      <c r="E396" s="9"/>
      <c r="I396" s="9"/>
    </row>
    <row r="397" spans="1:9" x14ac:dyDescent="0.3">
      <c r="A397" s="9"/>
      <c r="B397" s="9"/>
      <c r="C397" s="9"/>
      <c r="D397" s="9"/>
      <c r="E397" s="9"/>
      <c r="I397" s="9"/>
    </row>
    <row r="398" spans="1:9" x14ac:dyDescent="0.3">
      <c r="A398" s="9"/>
      <c r="B398" s="9"/>
      <c r="C398" s="9"/>
      <c r="D398" s="9"/>
      <c r="E398" s="9"/>
      <c r="I398" s="9"/>
    </row>
    <row r="399" spans="1:9" x14ac:dyDescent="0.3">
      <c r="A399" s="9"/>
      <c r="B399" s="9"/>
      <c r="C399" s="9"/>
      <c r="D399" s="9"/>
      <c r="E399" s="9"/>
      <c r="I399" s="9"/>
    </row>
    <row r="400" spans="1:9" x14ac:dyDescent="0.3">
      <c r="A400" s="9"/>
      <c r="B400" s="9"/>
      <c r="C400" s="9"/>
      <c r="D400" s="9"/>
      <c r="E400" s="9"/>
      <c r="I400" s="9"/>
    </row>
    <row r="401" spans="1:9" x14ac:dyDescent="0.3">
      <c r="A401" s="9"/>
      <c r="B401" s="9"/>
      <c r="C401" s="9"/>
      <c r="D401" s="9"/>
      <c r="E401" s="9"/>
      <c r="I401" s="9"/>
    </row>
    <row r="402" spans="1:9" x14ac:dyDescent="0.3">
      <c r="A402" s="9"/>
      <c r="B402" s="9"/>
      <c r="C402" s="9"/>
      <c r="D402" s="9"/>
      <c r="E402" s="9"/>
      <c r="I402" s="9"/>
    </row>
    <row r="403" spans="1:9" x14ac:dyDescent="0.3">
      <c r="A403" s="9"/>
      <c r="B403" s="9"/>
      <c r="C403" s="9"/>
      <c r="D403" s="9"/>
      <c r="E403" s="9"/>
      <c r="I403" s="9"/>
    </row>
    <row r="404" spans="1:9" x14ac:dyDescent="0.3">
      <c r="A404" s="9"/>
      <c r="B404" s="9"/>
      <c r="C404" s="9"/>
      <c r="D404" s="9"/>
      <c r="E404" s="9"/>
      <c r="I404" s="9"/>
    </row>
    <row r="405" spans="1:9" x14ac:dyDescent="0.3">
      <c r="A405" s="9"/>
      <c r="B405" s="9"/>
      <c r="C405" s="9"/>
      <c r="D405" s="9"/>
      <c r="E405" s="9"/>
      <c r="I405" s="9"/>
    </row>
    <row r="406" spans="1:9" x14ac:dyDescent="0.3">
      <c r="A406" s="9"/>
      <c r="B406" s="9"/>
      <c r="C406" s="9"/>
      <c r="D406" s="9"/>
      <c r="E406" s="9"/>
      <c r="I406" s="9"/>
    </row>
    <row r="407" spans="1:9" x14ac:dyDescent="0.3">
      <c r="A407" s="9"/>
      <c r="B407" s="9"/>
      <c r="C407" s="9"/>
      <c r="D407" s="9"/>
      <c r="E407" s="9"/>
      <c r="I407" s="9"/>
    </row>
    <row r="408" spans="1:9" x14ac:dyDescent="0.3">
      <c r="A408" s="9"/>
      <c r="B408" s="9"/>
      <c r="C408" s="9"/>
      <c r="D408" s="9"/>
      <c r="E408" s="9"/>
      <c r="I408" s="9"/>
    </row>
    <row r="409" spans="1:9" x14ac:dyDescent="0.3">
      <c r="A409" s="9"/>
      <c r="B409" s="9"/>
      <c r="C409" s="9"/>
      <c r="D409" s="9"/>
      <c r="E409" s="9"/>
      <c r="I409" s="9"/>
    </row>
    <row r="410" spans="1:9" x14ac:dyDescent="0.3">
      <c r="A410" s="9"/>
      <c r="B410" s="9"/>
      <c r="C410" s="9"/>
      <c r="D410" s="9"/>
      <c r="E410" s="9"/>
      <c r="I410" s="9"/>
    </row>
    <row r="411" spans="1:9" x14ac:dyDescent="0.3">
      <c r="A411" s="9"/>
      <c r="B411" s="9"/>
      <c r="C411" s="9"/>
      <c r="D411" s="9"/>
      <c r="E411" s="9"/>
      <c r="I411" s="9"/>
    </row>
    <row r="412" spans="1:9" x14ac:dyDescent="0.3">
      <c r="A412" s="9"/>
      <c r="B412" s="9"/>
      <c r="C412" s="9"/>
      <c r="D412" s="9"/>
      <c r="E412" s="9"/>
      <c r="I412" s="9"/>
    </row>
    <row r="413" spans="1:9" x14ac:dyDescent="0.3">
      <c r="A413" s="9"/>
      <c r="B413" s="9"/>
      <c r="C413" s="9"/>
      <c r="D413" s="9"/>
      <c r="E413" s="9"/>
      <c r="I413" s="9"/>
    </row>
    <row r="414" spans="1:9" x14ac:dyDescent="0.3">
      <c r="A414" s="9"/>
      <c r="B414" s="9"/>
      <c r="C414" s="9"/>
      <c r="D414" s="9"/>
      <c r="E414" s="9"/>
      <c r="I414" s="9"/>
    </row>
    <row r="415" spans="1:9" x14ac:dyDescent="0.3">
      <c r="A415" s="9"/>
      <c r="B415" s="9"/>
      <c r="C415" s="9"/>
      <c r="D415" s="9"/>
      <c r="E415" s="9"/>
      <c r="I415" s="9"/>
    </row>
    <row r="416" spans="1:9" x14ac:dyDescent="0.3">
      <c r="A416" s="9"/>
      <c r="B416" s="9"/>
      <c r="C416" s="9"/>
      <c r="D416" s="9"/>
      <c r="E416" s="9"/>
      <c r="I416" s="9"/>
    </row>
    <row r="417" spans="1:9" x14ac:dyDescent="0.3">
      <c r="A417" s="9"/>
      <c r="B417" s="9"/>
      <c r="C417" s="9"/>
      <c r="D417" s="9"/>
      <c r="E417" s="9"/>
      <c r="I417" s="9"/>
    </row>
    <row r="418" spans="1:9" x14ac:dyDescent="0.3">
      <c r="A418" s="9"/>
      <c r="B418" s="9"/>
      <c r="C418" s="9"/>
      <c r="D418" s="9"/>
      <c r="E418" s="9"/>
      <c r="I418" s="9"/>
    </row>
    <row r="419" spans="1:9" x14ac:dyDescent="0.3">
      <c r="A419" s="9"/>
      <c r="B419" s="9"/>
      <c r="C419" s="9"/>
      <c r="D419" s="9"/>
      <c r="E419" s="9"/>
      <c r="I419" s="9"/>
    </row>
    <row r="420" spans="1:9" x14ac:dyDescent="0.3">
      <c r="A420" s="9"/>
      <c r="B420" s="9"/>
      <c r="C420" s="9"/>
      <c r="D420" s="9"/>
      <c r="E420" s="9"/>
      <c r="I420" s="9"/>
    </row>
    <row r="421" spans="1:9" x14ac:dyDescent="0.3">
      <c r="A421" s="9"/>
      <c r="B421" s="9"/>
      <c r="C421" s="9"/>
      <c r="D421" s="9"/>
      <c r="E421" s="9"/>
      <c r="I421" s="9"/>
    </row>
    <row r="422" spans="1:9" x14ac:dyDescent="0.3">
      <c r="A422" s="9"/>
      <c r="B422" s="9"/>
      <c r="C422" s="9"/>
      <c r="D422" s="9"/>
      <c r="E422" s="9"/>
      <c r="I422" s="9"/>
    </row>
    <row r="423" spans="1:9" x14ac:dyDescent="0.3">
      <c r="A423" s="9"/>
      <c r="B423" s="9"/>
      <c r="C423" s="9"/>
      <c r="D423" s="9"/>
      <c r="E423" s="9"/>
      <c r="I423" s="9"/>
    </row>
    <row r="424" spans="1:9" x14ac:dyDescent="0.3">
      <c r="A424" s="9"/>
      <c r="B424" s="9"/>
      <c r="C424" s="9"/>
      <c r="D424" s="9"/>
      <c r="E424" s="9"/>
      <c r="I424" s="9"/>
    </row>
    <row r="425" spans="1:9" x14ac:dyDescent="0.3">
      <c r="A425" s="9"/>
      <c r="B425" s="9"/>
      <c r="C425" s="9"/>
      <c r="D425" s="9"/>
      <c r="E425" s="9"/>
      <c r="I425" s="9"/>
    </row>
    <row r="426" spans="1:9" x14ac:dyDescent="0.3">
      <c r="A426" s="9"/>
      <c r="B426" s="9"/>
      <c r="C426" s="9"/>
      <c r="D426" s="9"/>
      <c r="E426" s="9"/>
      <c r="I426" s="9"/>
    </row>
    <row r="427" spans="1:9" x14ac:dyDescent="0.3">
      <c r="A427" s="9"/>
      <c r="B427" s="9"/>
      <c r="C427" s="9"/>
      <c r="D427" s="9"/>
      <c r="E427" s="9"/>
      <c r="I427" s="9"/>
    </row>
    <row r="428" spans="1:9" x14ac:dyDescent="0.3">
      <c r="A428" s="9"/>
      <c r="B428" s="9"/>
      <c r="C428" s="9"/>
      <c r="D428" s="9"/>
      <c r="E428" s="9"/>
      <c r="I428" s="9"/>
    </row>
    <row r="429" spans="1:9" x14ac:dyDescent="0.3">
      <c r="A429" s="9"/>
      <c r="B429" s="9"/>
      <c r="C429" s="9"/>
      <c r="D429" s="9"/>
      <c r="E429" s="9"/>
      <c r="I429" s="9"/>
    </row>
    <row r="430" spans="1:9" x14ac:dyDescent="0.3">
      <c r="A430" s="9"/>
      <c r="B430" s="9"/>
      <c r="C430" s="9"/>
      <c r="D430" s="9"/>
      <c r="E430" s="9"/>
      <c r="I430" s="9"/>
    </row>
    <row r="431" spans="1:9" x14ac:dyDescent="0.3">
      <c r="A431" s="9"/>
      <c r="B431" s="9"/>
      <c r="C431" s="9"/>
      <c r="D431" s="9"/>
      <c r="E431" s="9"/>
      <c r="I431" s="9"/>
    </row>
    <row r="432" spans="1:9" x14ac:dyDescent="0.3">
      <c r="A432" s="9"/>
      <c r="B432" s="9"/>
      <c r="C432" s="9"/>
      <c r="D432" s="9"/>
      <c r="E432" s="9"/>
      <c r="I432" s="9"/>
    </row>
    <row r="433" spans="1:9" x14ac:dyDescent="0.3">
      <c r="A433" s="9"/>
      <c r="B433" s="9"/>
      <c r="C433" s="9"/>
      <c r="D433" s="9"/>
      <c r="E433" s="9"/>
      <c r="I433" s="9"/>
    </row>
    <row r="434" spans="1:9" x14ac:dyDescent="0.3">
      <c r="A434" s="9"/>
      <c r="B434" s="9"/>
      <c r="C434" s="9"/>
      <c r="D434" s="9"/>
      <c r="E434" s="9"/>
      <c r="I434" s="9"/>
    </row>
    <row r="435" spans="1:9" x14ac:dyDescent="0.3">
      <c r="A435" s="9"/>
      <c r="B435" s="9"/>
      <c r="C435" s="9"/>
      <c r="D435" s="9"/>
      <c r="E435" s="9"/>
      <c r="I435" s="9"/>
    </row>
    <row r="436" spans="1:9" x14ac:dyDescent="0.3">
      <c r="A436" s="9"/>
      <c r="B436" s="9"/>
      <c r="C436" s="9"/>
      <c r="D436" s="9"/>
      <c r="E436" s="9"/>
      <c r="I436" s="9"/>
    </row>
    <row r="437" spans="1:9" x14ac:dyDescent="0.3">
      <c r="A437" s="9"/>
      <c r="B437" s="9"/>
      <c r="C437" s="9"/>
      <c r="D437" s="9"/>
      <c r="E437" s="9"/>
      <c r="I437" s="9"/>
    </row>
    <row r="438" spans="1:9" x14ac:dyDescent="0.3">
      <c r="A438" s="9"/>
      <c r="B438" s="9"/>
      <c r="C438" s="9"/>
      <c r="D438" s="9"/>
      <c r="E438" s="9"/>
      <c r="I438" s="9"/>
    </row>
    <row r="439" spans="1:9" x14ac:dyDescent="0.3">
      <c r="A439" s="9"/>
      <c r="B439" s="9"/>
      <c r="C439" s="9"/>
      <c r="D439" s="9"/>
      <c r="E439" s="9"/>
      <c r="I439" s="9"/>
    </row>
    <row r="440" spans="1:9" x14ac:dyDescent="0.3">
      <c r="A440" s="9"/>
      <c r="B440" s="9"/>
      <c r="C440" s="9"/>
      <c r="D440" s="9"/>
      <c r="E440" s="9"/>
      <c r="I440" s="9"/>
    </row>
    <row r="441" spans="1:9" x14ac:dyDescent="0.3">
      <c r="A441" s="9"/>
      <c r="B441" s="9"/>
      <c r="C441" s="9"/>
      <c r="D441" s="9"/>
      <c r="E441" s="9"/>
      <c r="I441" s="9"/>
    </row>
    <row r="442" spans="1:9" x14ac:dyDescent="0.3">
      <c r="A442" s="9"/>
      <c r="B442" s="9"/>
      <c r="C442" s="9"/>
      <c r="D442" s="9"/>
      <c r="E442" s="9"/>
      <c r="I442" s="9"/>
    </row>
    <row r="443" spans="1:9" x14ac:dyDescent="0.3">
      <c r="A443" s="9"/>
      <c r="B443" s="9"/>
      <c r="C443" s="9"/>
      <c r="D443" s="9"/>
      <c r="E443" s="9"/>
      <c r="I443" s="9"/>
    </row>
    <row r="444" spans="1:9" x14ac:dyDescent="0.3">
      <c r="A444" s="9"/>
      <c r="B444" s="9"/>
      <c r="C444" s="9"/>
      <c r="D444" s="9"/>
      <c r="E444" s="9"/>
      <c r="I444" s="9"/>
    </row>
    <row r="445" spans="1:9" x14ac:dyDescent="0.3">
      <c r="A445" s="9"/>
      <c r="B445" s="9"/>
      <c r="C445" s="9"/>
      <c r="D445" s="9"/>
      <c r="E445" s="9"/>
      <c r="I445" s="9"/>
    </row>
    <row r="446" spans="1:9" x14ac:dyDescent="0.3">
      <c r="A446" s="9"/>
      <c r="B446" s="9"/>
      <c r="C446" s="9"/>
      <c r="D446" s="9"/>
      <c r="E446" s="9"/>
      <c r="I446" s="9"/>
    </row>
    <row r="447" spans="1:9" x14ac:dyDescent="0.3">
      <c r="A447" s="9"/>
      <c r="B447" s="9"/>
      <c r="C447" s="9"/>
      <c r="D447" s="9"/>
      <c r="E447" s="9"/>
      <c r="I447" s="9"/>
    </row>
    <row r="448" spans="1:9" x14ac:dyDescent="0.3">
      <c r="A448" s="9"/>
      <c r="B448" s="9"/>
      <c r="C448" s="9"/>
      <c r="D448" s="9"/>
      <c r="E448" s="9"/>
      <c r="I448" s="9"/>
    </row>
    <row r="449" spans="1:9" x14ac:dyDescent="0.3">
      <c r="A449" s="9"/>
      <c r="B449" s="9"/>
      <c r="C449" s="9"/>
      <c r="D449" s="9"/>
      <c r="E449" s="9"/>
      <c r="I449" s="9"/>
    </row>
    <row r="450" spans="1:9" x14ac:dyDescent="0.3">
      <c r="A450" s="9"/>
      <c r="B450" s="9"/>
      <c r="C450" s="9"/>
      <c r="D450" s="9"/>
      <c r="E450" s="9"/>
      <c r="I450" s="9"/>
    </row>
    <row r="451" spans="1:9" x14ac:dyDescent="0.3">
      <c r="A451" s="9"/>
      <c r="B451" s="9"/>
      <c r="C451" s="9"/>
      <c r="D451" s="9"/>
      <c r="E451" s="9"/>
      <c r="I451" s="9"/>
    </row>
    <row r="452" spans="1:9" x14ac:dyDescent="0.3">
      <c r="A452" s="9"/>
      <c r="B452" s="9"/>
      <c r="C452" s="9"/>
      <c r="D452" s="9"/>
      <c r="E452" s="9"/>
      <c r="I452" s="9"/>
    </row>
    <row r="453" spans="1:9" x14ac:dyDescent="0.3">
      <c r="A453" s="9"/>
      <c r="B453" s="9"/>
      <c r="C453" s="9"/>
      <c r="D453" s="9"/>
      <c r="E453" s="9"/>
      <c r="I453" s="9"/>
    </row>
    <row r="454" spans="1:9" x14ac:dyDescent="0.3">
      <c r="A454" s="9"/>
      <c r="B454" s="9"/>
      <c r="C454" s="9"/>
      <c r="D454" s="9"/>
      <c r="E454" s="9"/>
      <c r="I454" s="9"/>
    </row>
    <row r="455" spans="1:9" x14ac:dyDescent="0.3">
      <c r="A455" s="9"/>
      <c r="B455" s="9"/>
      <c r="C455" s="9"/>
      <c r="D455" s="9"/>
      <c r="E455" s="9"/>
      <c r="I455" s="9"/>
    </row>
    <row r="456" spans="1:9" x14ac:dyDescent="0.3">
      <c r="A456" s="9"/>
      <c r="B456" s="9"/>
      <c r="C456" s="9"/>
      <c r="D456" s="9"/>
      <c r="E456" s="9"/>
      <c r="I456" s="9"/>
    </row>
    <row r="457" spans="1:9" x14ac:dyDescent="0.3">
      <c r="A457" s="9"/>
      <c r="B457" s="9"/>
      <c r="C457" s="9"/>
      <c r="D457" s="9"/>
      <c r="E457" s="9"/>
      <c r="I457" s="9"/>
    </row>
    <row r="458" spans="1:9" x14ac:dyDescent="0.3">
      <c r="A458" s="9"/>
      <c r="B458" s="9"/>
      <c r="C458" s="9"/>
      <c r="D458" s="9"/>
      <c r="E458" s="9"/>
      <c r="I458" s="9"/>
    </row>
    <row r="459" spans="1:9" x14ac:dyDescent="0.3">
      <c r="A459" s="9"/>
      <c r="B459" s="9"/>
      <c r="C459" s="9"/>
      <c r="D459" s="9"/>
      <c r="E459" s="9"/>
      <c r="I459" s="9"/>
    </row>
    <row r="460" spans="1:9" x14ac:dyDescent="0.3">
      <c r="A460" s="9"/>
      <c r="B460" s="9"/>
      <c r="C460" s="9"/>
      <c r="D460" s="9"/>
      <c r="E460" s="9"/>
      <c r="I460" s="9"/>
    </row>
    <row r="461" spans="1:9" x14ac:dyDescent="0.3">
      <c r="A461" s="9"/>
      <c r="B461" s="9"/>
      <c r="C461" s="9"/>
      <c r="D461" s="9"/>
      <c r="E461" s="9"/>
      <c r="I461" s="9"/>
    </row>
    <row r="462" spans="1:9" x14ac:dyDescent="0.3">
      <c r="A462" s="9"/>
      <c r="B462" s="9"/>
      <c r="C462" s="9"/>
      <c r="D462" s="9"/>
      <c r="E462" s="9"/>
      <c r="I462" s="9"/>
    </row>
    <row r="463" spans="1:9" x14ac:dyDescent="0.3">
      <c r="A463" s="9"/>
      <c r="B463" s="9"/>
      <c r="C463" s="9"/>
      <c r="D463" s="9"/>
      <c r="E463" s="9"/>
      <c r="I463" s="9"/>
    </row>
    <row r="464" spans="1:9" x14ac:dyDescent="0.3">
      <c r="A464" s="9"/>
      <c r="B464" s="9"/>
      <c r="C464" s="9"/>
      <c r="D464" s="9"/>
      <c r="E464" s="9"/>
      <c r="I464" s="9"/>
    </row>
    <row r="465" spans="1:9" x14ac:dyDescent="0.3">
      <c r="A465" s="9"/>
      <c r="B465" s="9"/>
      <c r="C465" s="9"/>
      <c r="D465" s="9"/>
      <c r="E465" s="9"/>
      <c r="I465" s="9"/>
    </row>
    <row r="466" spans="1:9" x14ac:dyDescent="0.3">
      <c r="A466" s="9"/>
      <c r="B466" s="9"/>
      <c r="C466" s="9"/>
      <c r="D466" s="9"/>
      <c r="E466" s="9"/>
      <c r="I466" s="9"/>
    </row>
    <row r="467" spans="1:9" x14ac:dyDescent="0.3">
      <c r="A467" s="9"/>
      <c r="B467" s="9"/>
      <c r="C467" s="9"/>
      <c r="D467" s="9"/>
      <c r="E467" s="9"/>
      <c r="I467" s="9"/>
    </row>
    <row r="468" spans="1:9" x14ac:dyDescent="0.3">
      <c r="A468" s="9"/>
      <c r="B468" s="9"/>
      <c r="C468" s="9"/>
      <c r="D468" s="9"/>
      <c r="E468" s="9"/>
      <c r="I468" s="9"/>
    </row>
    <row r="469" spans="1:9" x14ac:dyDescent="0.3">
      <c r="A469" s="9"/>
      <c r="B469" s="9"/>
      <c r="C469" s="9"/>
      <c r="D469" s="9"/>
      <c r="E469" s="9"/>
      <c r="I469" s="9"/>
    </row>
    <row r="470" spans="1:9" x14ac:dyDescent="0.3">
      <c r="A470" s="9"/>
      <c r="B470" s="9"/>
      <c r="C470" s="9"/>
      <c r="D470" s="9"/>
      <c r="E470" s="9"/>
      <c r="I470" s="9"/>
    </row>
    <row r="471" spans="1:9" x14ac:dyDescent="0.3">
      <c r="A471" s="9"/>
      <c r="B471" s="9"/>
      <c r="C471" s="9"/>
      <c r="D471" s="9"/>
      <c r="E471" s="9"/>
      <c r="I471" s="9"/>
    </row>
    <row r="472" spans="1:9" x14ac:dyDescent="0.3">
      <c r="A472" s="9"/>
      <c r="B472" s="9"/>
      <c r="C472" s="9"/>
      <c r="D472" s="9"/>
      <c r="E472" s="9"/>
      <c r="I472" s="9"/>
    </row>
    <row r="473" spans="1:9" x14ac:dyDescent="0.3">
      <c r="A473" s="9"/>
      <c r="B473" s="9"/>
      <c r="C473" s="9"/>
      <c r="D473" s="9"/>
      <c r="E473" s="9"/>
      <c r="I473" s="9"/>
    </row>
    <row r="474" spans="1:9" x14ac:dyDescent="0.3">
      <c r="A474" s="9"/>
      <c r="B474" s="9"/>
      <c r="C474" s="9"/>
      <c r="D474" s="9"/>
      <c r="E474" s="9"/>
      <c r="I474" s="9"/>
    </row>
    <row r="475" spans="1:9" x14ac:dyDescent="0.3">
      <c r="A475" s="9"/>
      <c r="B475" s="9"/>
      <c r="C475" s="9"/>
      <c r="D475" s="9"/>
      <c r="E475" s="9"/>
      <c r="I475" s="9"/>
    </row>
    <row r="476" spans="1:9" x14ac:dyDescent="0.3">
      <c r="A476" s="9"/>
      <c r="B476" s="9"/>
      <c r="C476" s="9"/>
      <c r="D476" s="9"/>
      <c r="E476" s="9"/>
      <c r="I476" s="9"/>
    </row>
    <row r="477" spans="1:9" x14ac:dyDescent="0.3">
      <c r="A477" s="9"/>
      <c r="B477" s="9"/>
      <c r="C477" s="9"/>
      <c r="D477" s="9"/>
      <c r="E477" s="9"/>
      <c r="I477" s="9"/>
    </row>
    <row r="478" spans="1:9" x14ac:dyDescent="0.3">
      <c r="A478" s="9"/>
      <c r="B478" s="9"/>
      <c r="C478" s="9"/>
      <c r="D478" s="9"/>
      <c r="E478" s="9"/>
      <c r="I478" s="9"/>
    </row>
    <row r="479" spans="1:9" x14ac:dyDescent="0.3">
      <c r="A479" s="9"/>
      <c r="B479" s="9"/>
      <c r="C479" s="9"/>
      <c r="D479" s="9"/>
      <c r="E479" s="9"/>
      <c r="I479" s="9"/>
    </row>
    <row r="480" spans="1:9" x14ac:dyDescent="0.3">
      <c r="A480" s="9"/>
      <c r="B480" s="9"/>
      <c r="C480" s="9"/>
      <c r="D480" s="9"/>
      <c r="E480" s="9"/>
      <c r="I480" s="9"/>
    </row>
    <row r="481" spans="1:9" x14ac:dyDescent="0.3">
      <c r="A481" s="9"/>
      <c r="B481" s="9"/>
      <c r="C481" s="9"/>
      <c r="D481" s="9"/>
      <c r="E481" s="9"/>
      <c r="I481" s="9"/>
    </row>
    <row r="482" spans="1:9" x14ac:dyDescent="0.3">
      <c r="A482" s="9"/>
      <c r="B482" s="9"/>
      <c r="C482" s="9"/>
      <c r="D482" s="9"/>
      <c r="E482" s="9"/>
      <c r="I482" s="9"/>
    </row>
    <row r="483" spans="1:9" x14ac:dyDescent="0.3">
      <c r="A483" s="9"/>
      <c r="B483" s="9"/>
      <c r="C483" s="9"/>
      <c r="D483" s="9"/>
      <c r="E483" s="9"/>
      <c r="I483" s="9"/>
    </row>
    <row r="484" spans="1:9" x14ac:dyDescent="0.3">
      <c r="A484" s="9"/>
      <c r="B484" s="9"/>
      <c r="C484" s="9"/>
      <c r="D484" s="9"/>
      <c r="E484" s="9"/>
      <c r="I484" s="9"/>
    </row>
    <row r="485" spans="1:9" x14ac:dyDescent="0.3">
      <c r="A485" s="9"/>
      <c r="B485" s="9"/>
      <c r="C485" s="9"/>
      <c r="D485" s="9"/>
      <c r="E485" s="9"/>
      <c r="I485" s="9"/>
    </row>
    <row r="486" spans="1:9" x14ac:dyDescent="0.3">
      <c r="A486" s="9"/>
      <c r="B486" s="9"/>
      <c r="C486" s="9"/>
      <c r="D486" s="9"/>
      <c r="E486" s="9"/>
      <c r="I486" s="9"/>
    </row>
    <row r="487" spans="1:9" x14ac:dyDescent="0.3">
      <c r="A487" s="9"/>
      <c r="B487" s="9"/>
      <c r="C487" s="9"/>
      <c r="D487" s="9"/>
      <c r="E487" s="9"/>
      <c r="I487" s="9"/>
    </row>
    <row r="488" spans="1:9" x14ac:dyDescent="0.3">
      <c r="A488" s="9"/>
      <c r="B488" s="9"/>
      <c r="C488" s="9"/>
      <c r="D488" s="9"/>
      <c r="E488" s="9"/>
      <c r="I488" s="9"/>
    </row>
    <row r="489" spans="1:9" x14ac:dyDescent="0.3">
      <c r="A489" s="9"/>
      <c r="B489" s="9"/>
      <c r="C489" s="9"/>
      <c r="D489" s="9"/>
      <c r="E489" s="9"/>
      <c r="I489" s="9"/>
    </row>
    <row r="490" spans="1:9" x14ac:dyDescent="0.3">
      <c r="A490" s="9"/>
      <c r="B490" s="9"/>
      <c r="C490" s="9"/>
      <c r="D490" s="9"/>
      <c r="E490" s="9"/>
      <c r="I490" s="9"/>
    </row>
    <row r="491" spans="1:9" x14ac:dyDescent="0.3">
      <c r="A491" s="9"/>
      <c r="B491" s="9"/>
      <c r="C491" s="9"/>
      <c r="D491" s="9"/>
      <c r="E491" s="9"/>
      <c r="I491" s="9"/>
    </row>
    <row r="492" spans="1:9" x14ac:dyDescent="0.3">
      <c r="A492" s="9"/>
      <c r="B492" s="9"/>
      <c r="C492" s="9"/>
      <c r="D492" s="9"/>
      <c r="E492" s="9"/>
      <c r="I492" s="9"/>
    </row>
    <row r="493" spans="1:9" x14ac:dyDescent="0.3">
      <c r="A493" s="9"/>
      <c r="B493" s="9"/>
      <c r="C493" s="9"/>
      <c r="D493" s="9"/>
      <c r="E493" s="9"/>
      <c r="I493" s="9"/>
    </row>
    <row r="494" spans="1:9" x14ac:dyDescent="0.3">
      <c r="A494" s="9"/>
      <c r="B494" s="9"/>
      <c r="C494" s="9"/>
      <c r="D494" s="9"/>
      <c r="E494" s="9"/>
      <c r="I494" s="9"/>
    </row>
    <row r="495" spans="1:9" x14ac:dyDescent="0.3">
      <c r="A495" s="9"/>
      <c r="B495" s="9"/>
      <c r="C495" s="9"/>
      <c r="D495" s="9"/>
      <c r="E495" s="9"/>
      <c r="I495" s="9"/>
    </row>
    <row r="496" spans="1:9" x14ac:dyDescent="0.3">
      <c r="A496" s="9"/>
      <c r="B496" s="9"/>
      <c r="C496" s="9"/>
      <c r="D496" s="9"/>
      <c r="E496" s="9"/>
      <c r="I496" s="9"/>
    </row>
    <row r="497" spans="1:9" x14ac:dyDescent="0.3">
      <c r="A497" s="9"/>
      <c r="B497" s="9"/>
      <c r="C497" s="9"/>
      <c r="D497" s="9"/>
      <c r="E497" s="9"/>
      <c r="I497" s="9"/>
    </row>
    <row r="498" spans="1:9" x14ac:dyDescent="0.3">
      <c r="A498" s="9"/>
      <c r="B498" s="9"/>
      <c r="C498" s="9"/>
      <c r="D498" s="9"/>
      <c r="E498" s="9"/>
      <c r="I498" s="9"/>
    </row>
    <row r="499" spans="1:9" x14ac:dyDescent="0.3">
      <c r="A499" s="9"/>
      <c r="B499" s="9"/>
      <c r="C499" s="9"/>
      <c r="D499" s="9"/>
      <c r="E499" s="9"/>
      <c r="I499" s="9"/>
    </row>
    <row r="500" spans="1:9" x14ac:dyDescent="0.3">
      <c r="A500" s="9"/>
      <c r="B500" s="9"/>
      <c r="C500" s="9"/>
      <c r="D500" s="9"/>
      <c r="E500" s="9"/>
      <c r="I500" s="9"/>
    </row>
    <row r="501" spans="1:9" x14ac:dyDescent="0.3">
      <c r="A501" s="9"/>
      <c r="B501" s="9"/>
      <c r="C501" s="9"/>
      <c r="D501" s="9"/>
      <c r="E501" s="9"/>
      <c r="I501" s="9"/>
    </row>
    <row r="502" spans="1:9" x14ac:dyDescent="0.3">
      <c r="A502" s="9"/>
      <c r="B502" s="9"/>
      <c r="C502" s="9"/>
      <c r="D502" s="9"/>
      <c r="E502" s="9"/>
      <c r="I502" s="9"/>
    </row>
    <row r="503" spans="1:9" x14ac:dyDescent="0.3">
      <c r="A503" s="9"/>
      <c r="B503" s="9"/>
      <c r="C503" s="9"/>
      <c r="D503" s="9"/>
      <c r="E503" s="9"/>
      <c r="I503" s="9"/>
    </row>
    <row r="504" spans="1:9" x14ac:dyDescent="0.3">
      <c r="A504" s="9"/>
      <c r="B504" s="9"/>
      <c r="C504" s="9"/>
      <c r="D504" s="9"/>
      <c r="E504" s="9"/>
      <c r="I504" s="9"/>
    </row>
    <row r="505" spans="1:9" x14ac:dyDescent="0.3">
      <c r="A505" s="9"/>
      <c r="B505" s="9"/>
      <c r="C505" s="9"/>
      <c r="D505" s="9"/>
      <c r="E505" s="9"/>
      <c r="I505" s="9"/>
    </row>
    <row r="506" spans="1:9" x14ac:dyDescent="0.3">
      <c r="A506" s="9"/>
      <c r="B506" s="9"/>
      <c r="C506" s="9"/>
      <c r="D506" s="9"/>
      <c r="E506" s="9"/>
      <c r="I506" s="9"/>
    </row>
    <row r="507" spans="1:9" x14ac:dyDescent="0.3">
      <c r="A507" s="9"/>
      <c r="B507" s="9"/>
      <c r="C507" s="9"/>
      <c r="D507" s="9"/>
      <c r="E507" s="9"/>
      <c r="I507" s="9"/>
    </row>
    <row r="508" spans="1:9" x14ac:dyDescent="0.3">
      <c r="A508" s="9"/>
      <c r="B508" s="9"/>
      <c r="C508" s="9"/>
      <c r="D508" s="9"/>
      <c r="E508" s="9"/>
      <c r="I508" s="9"/>
    </row>
    <row r="509" spans="1:9" x14ac:dyDescent="0.3">
      <c r="A509" s="9"/>
      <c r="B509" s="9"/>
      <c r="C509" s="9"/>
      <c r="D509" s="9"/>
      <c r="E509" s="9"/>
      <c r="I509" s="9"/>
    </row>
    <row r="510" spans="1:9" x14ac:dyDescent="0.3">
      <c r="A510" s="9"/>
      <c r="B510" s="9"/>
      <c r="C510" s="9"/>
      <c r="D510" s="9"/>
      <c r="E510" s="9"/>
      <c r="I510" s="9"/>
    </row>
    <row r="511" spans="1:9" x14ac:dyDescent="0.3">
      <c r="A511" s="9"/>
      <c r="B511" s="9"/>
      <c r="C511" s="9"/>
      <c r="D511" s="9"/>
      <c r="E511" s="9"/>
      <c r="I511" s="9"/>
    </row>
    <row r="512" spans="1:9" x14ac:dyDescent="0.3">
      <c r="A512" s="9"/>
      <c r="B512" s="9"/>
      <c r="C512" s="9"/>
      <c r="D512" s="9"/>
      <c r="E512" s="9"/>
      <c r="I512" s="9"/>
    </row>
    <row r="513" spans="1:9" x14ac:dyDescent="0.3">
      <c r="A513" s="9"/>
      <c r="B513" s="9"/>
      <c r="C513" s="9"/>
      <c r="D513" s="9"/>
      <c r="E513" s="9"/>
      <c r="I513" s="9"/>
    </row>
    <row r="514" spans="1:9" x14ac:dyDescent="0.3">
      <c r="A514" s="9"/>
      <c r="B514" s="9"/>
      <c r="C514" s="9"/>
      <c r="D514" s="9"/>
      <c r="E514" s="9"/>
      <c r="I514" s="9"/>
    </row>
    <row r="515" spans="1:9" x14ac:dyDescent="0.3">
      <c r="A515" s="9"/>
      <c r="B515" s="9"/>
      <c r="C515" s="9"/>
      <c r="D515" s="9"/>
      <c r="E515" s="9"/>
      <c r="I515" s="9"/>
    </row>
    <row r="516" spans="1:9" x14ac:dyDescent="0.3">
      <c r="A516" s="9"/>
      <c r="B516" s="9"/>
      <c r="C516" s="9"/>
      <c r="D516" s="9"/>
      <c r="E516" s="9"/>
      <c r="I516" s="9"/>
    </row>
    <row r="517" spans="1:9" x14ac:dyDescent="0.3">
      <c r="A517" s="9"/>
      <c r="B517" s="9"/>
      <c r="C517" s="9"/>
      <c r="D517" s="9"/>
      <c r="E517" s="9"/>
      <c r="I517" s="9"/>
    </row>
    <row r="518" spans="1:9" x14ac:dyDescent="0.3">
      <c r="A518" s="9"/>
      <c r="B518" s="9"/>
      <c r="C518" s="9"/>
      <c r="D518" s="9"/>
      <c r="E518" s="9"/>
      <c r="I518" s="9"/>
    </row>
    <row r="519" spans="1:9" x14ac:dyDescent="0.3">
      <c r="A519" s="9"/>
      <c r="B519" s="9"/>
      <c r="C519" s="9"/>
      <c r="D519" s="9"/>
      <c r="E519" s="9"/>
      <c r="I519" s="9"/>
    </row>
    <row r="520" spans="1:9" x14ac:dyDescent="0.3">
      <c r="A520" s="9"/>
      <c r="B520" s="9"/>
      <c r="C520" s="9"/>
      <c r="D520" s="9"/>
      <c r="E520" s="9"/>
      <c r="I520" s="9"/>
    </row>
    <row r="521" spans="1:9" x14ac:dyDescent="0.3">
      <c r="A521" s="9"/>
      <c r="B521" s="9"/>
      <c r="C521" s="9"/>
      <c r="D521" s="9"/>
      <c r="E521" s="9"/>
      <c r="I521" s="9"/>
    </row>
    <row r="522" spans="1:9" x14ac:dyDescent="0.3">
      <c r="A522" s="9"/>
      <c r="B522" s="9"/>
      <c r="C522" s="9"/>
      <c r="D522" s="9"/>
      <c r="E522" s="9"/>
      <c r="I522" s="9"/>
    </row>
    <row r="523" spans="1:9" x14ac:dyDescent="0.3">
      <c r="A523" s="9"/>
      <c r="B523" s="9"/>
      <c r="C523" s="9"/>
      <c r="D523" s="9"/>
      <c r="E523" s="9"/>
      <c r="I523" s="9"/>
    </row>
    <row r="524" spans="1:9" x14ac:dyDescent="0.3">
      <c r="A524" s="9"/>
      <c r="B524" s="9"/>
      <c r="C524" s="9"/>
      <c r="D524" s="9"/>
      <c r="E524" s="9"/>
      <c r="I524" s="9"/>
    </row>
    <row r="525" spans="1:9" x14ac:dyDescent="0.3">
      <c r="A525" s="9"/>
      <c r="B525" s="9"/>
      <c r="C525" s="9"/>
      <c r="D525" s="9"/>
      <c r="E525" s="9"/>
      <c r="I525" s="9"/>
    </row>
    <row r="526" spans="1:9" x14ac:dyDescent="0.3">
      <c r="A526" s="9"/>
      <c r="B526" s="9"/>
      <c r="C526" s="9"/>
      <c r="D526" s="9"/>
      <c r="E526" s="9"/>
      <c r="I526" s="9"/>
    </row>
    <row r="527" spans="1:9" x14ac:dyDescent="0.3">
      <c r="A527" s="9"/>
      <c r="B527" s="9"/>
      <c r="C527" s="9"/>
      <c r="D527" s="9"/>
      <c r="E527" s="9"/>
      <c r="I527" s="9"/>
    </row>
    <row r="528" spans="1:9" x14ac:dyDescent="0.3">
      <c r="A528" s="9"/>
      <c r="B528" s="9"/>
      <c r="C528" s="9"/>
      <c r="D528" s="9"/>
      <c r="E528" s="9"/>
      <c r="I528" s="9"/>
    </row>
    <row r="529" spans="1:9" x14ac:dyDescent="0.3">
      <c r="A529" s="9"/>
      <c r="B529" s="9"/>
      <c r="C529" s="9"/>
      <c r="D529" s="9"/>
      <c r="E529" s="9"/>
      <c r="I529" s="9"/>
    </row>
    <row r="530" spans="1:9" x14ac:dyDescent="0.3">
      <c r="A530" s="9"/>
      <c r="B530" s="9"/>
      <c r="C530" s="9"/>
      <c r="D530" s="9"/>
      <c r="E530" s="9"/>
      <c r="I530" s="9"/>
    </row>
    <row r="531" spans="1:9" x14ac:dyDescent="0.3">
      <c r="A531" s="9"/>
      <c r="B531" s="9"/>
      <c r="C531" s="9"/>
      <c r="D531" s="9"/>
      <c r="E531" s="9"/>
      <c r="I531" s="9"/>
    </row>
    <row r="532" spans="1:9" x14ac:dyDescent="0.3">
      <c r="A532" s="9"/>
      <c r="B532" s="9"/>
      <c r="C532" s="9"/>
      <c r="D532" s="9"/>
      <c r="E532" s="9"/>
      <c r="I532" s="9"/>
    </row>
    <row r="533" spans="1:9" x14ac:dyDescent="0.3">
      <c r="A533" s="9"/>
      <c r="B533" s="9"/>
      <c r="C533" s="9"/>
      <c r="D533" s="9"/>
      <c r="E533" s="9"/>
      <c r="I533" s="9"/>
    </row>
    <row r="534" spans="1:9" x14ac:dyDescent="0.3">
      <c r="A534" s="9"/>
      <c r="B534" s="9"/>
      <c r="C534" s="9"/>
      <c r="D534" s="9"/>
      <c r="E534" s="9"/>
      <c r="I534" s="9"/>
    </row>
    <row r="535" spans="1:9" x14ac:dyDescent="0.3">
      <c r="A535" s="9"/>
      <c r="B535" s="9"/>
      <c r="C535" s="9"/>
      <c r="D535" s="9"/>
      <c r="E535" s="9"/>
      <c r="I535" s="9"/>
    </row>
    <row r="536" spans="1:9" x14ac:dyDescent="0.3">
      <c r="A536" s="9"/>
      <c r="B536" s="9"/>
      <c r="C536" s="9"/>
      <c r="D536" s="9"/>
      <c r="E536" s="9"/>
      <c r="I536" s="9"/>
    </row>
    <row r="537" spans="1:9" x14ac:dyDescent="0.3">
      <c r="A537" s="9"/>
      <c r="B537" s="9"/>
      <c r="C537" s="9"/>
      <c r="D537" s="9"/>
      <c r="E537" s="9"/>
      <c r="I537" s="9"/>
    </row>
    <row r="538" spans="1:9" x14ac:dyDescent="0.3">
      <c r="A538" s="9"/>
      <c r="B538" s="9"/>
      <c r="C538" s="9"/>
      <c r="D538" s="9"/>
      <c r="E538" s="9"/>
      <c r="I538" s="9"/>
    </row>
    <row r="539" spans="1:9" x14ac:dyDescent="0.3">
      <c r="A539" s="9"/>
      <c r="B539" s="9"/>
      <c r="C539" s="9"/>
      <c r="D539" s="9"/>
      <c r="E539" s="9"/>
      <c r="I539" s="9"/>
    </row>
    <row r="540" spans="1:9" x14ac:dyDescent="0.3">
      <c r="A540" s="9"/>
      <c r="B540" s="9"/>
      <c r="C540" s="9"/>
      <c r="D540" s="9"/>
      <c r="E540" s="9"/>
      <c r="I540" s="9"/>
    </row>
    <row r="541" spans="1:9" x14ac:dyDescent="0.3">
      <c r="A541" s="9"/>
      <c r="B541" s="9"/>
      <c r="C541" s="9"/>
      <c r="D541" s="9"/>
      <c r="E541" s="9"/>
      <c r="I541" s="9"/>
    </row>
    <row r="542" spans="1:9" x14ac:dyDescent="0.3">
      <c r="A542" s="9"/>
      <c r="B542" s="9"/>
      <c r="C542" s="9"/>
      <c r="D542" s="9"/>
      <c r="E542" s="9"/>
      <c r="I542" s="9"/>
    </row>
    <row r="543" spans="1:9" x14ac:dyDescent="0.3">
      <c r="A543" s="9"/>
      <c r="B543" s="9"/>
      <c r="C543" s="9"/>
      <c r="D543" s="9"/>
      <c r="E543" s="9"/>
      <c r="I543" s="9"/>
    </row>
    <row r="544" spans="1:9" x14ac:dyDescent="0.3">
      <c r="A544" s="9"/>
      <c r="B544" s="9"/>
      <c r="C544" s="9"/>
      <c r="D544" s="9"/>
      <c r="E544" s="9"/>
      <c r="I544" s="9"/>
    </row>
    <row r="545" spans="1:9" x14ac:dyDescent="0.3">
      <c r="A545" s="9"/>
      <c r="B545" s="9"/>
      <c r="C545" s="9"/>
      <c r="D545" s="9"/>
      <c r="E545" s="9"/>
      <c r="I545" s="9"/>
    </row>
    <row r="546" spans="1:9" x14ac:dyDescent="0.3">
      <c r="A546" s="9"/>
      <c r="B546" s="9"/>
      <c r="C546" s="9"/>
      <c r="D546" s="9"/>
      <c r="E546" s="9"/>
      <c r="I546" s="9"/>
    </row>
    <row r="547" spans="1:9" x14ac:dyDescent="0.3">
      <c r="A547" s="9"/>
      <c r="B547" s="9"/>
      <c r="C547" s="9"/>
      <c r="D547" s="9"/>
      <c r="E547" s="9"/>
      <c r="I547" s="9"/>
    </row>
    <row r="548" spans="1:9" x14ac:dyDescent="0.3">
      <c r="A548" s="9"/>
      <c r="B548" s="9"/>
      <c r="C548" s="9"/>
      <c r="D548" s="9"/>
      <c r="E548" s="9"/>
      <c r="I548" s="9"/>
    </row>
    <row r="549" spans="1:9" x14ac:dyDescent="0.3">
      <c r="A549" s="9"/>
      <c r="B549" s="9"/>
      <c r="C549" s="9"/>
      <c r="D549" s="9"/>
      <c r="E549" s="9"/>
      <c r="I549" s="9"/>
    </row>
    <row r="550" spans="1:9" x14ac:dyDescent="0.3">
      <c r="A550" s="9"/>
      <c r="B550" s="9"/>
      <c r="C550" s="9"/>
      <c r="D550" s="9"/>
      <c r="E550" s="9"/>
      <c r="I550" s="9"/>
    </row>
    <row r="551" spans="1:9" x14ac:dyDescent="0.3">
      <c r="A551" s="9"/>
      <c r="B551" s="9"/>
      <c r="C551" s="9"/>
      <c r="D551" s="9"/>
      <c r="E551" s="9"/>
      <c r="I551" s="9"/>
    </row>
    <row r="552" spans="1:9" x14ac:dyDescent="0.3">
      <c r="A552" s="9"/>
      <c r="B552" s="9"/>
      <c r="C552" s="9"/>
      <c r="D552" s="9"/>
      <c r="E552" s="9"/>
      <c r="I552" s="9"/>
    </row>
    <row r="553" spans="1:9" x14ac:dyDescent="0.3">
      <c r="A553" s="9"/>
      <c r="B553" s="9"/>
      <c r="C553" s="9"/>
      <c r="D553" s="9"/>
      <c r="E553" s="9"/>
      <c r="I553" s="9"/>
    </row>
    <row r="554" spans="1:9" x14ac:dyDescent="0.3">
      <c r="A554" s="9"/>
      <c r="B554" s="9"/>
      <c r="C554" s="9"/>
      <c r="D554" s="9"/>
      <c r="E554" s="9"/>
      <c r="I554" s="9"/>
    </row>
    <row r="555" spans="1:9" x14ac:dyDescent="0.3">
      <c r="A555" s="9"/>
      <c r="B555" s="9"/>
      <c r="C555" s="9"/>
      <c r="D555" s="9"/>
      <c r="E555" s="9"/>
      <c r="I555" s="9"/>
    </row>
    <row r="556" spans="1:9" x14ac:dyDescent="0.3">
      <c r="A556" s="9"/>
      <c r="B556" s="9"/>
      <c r="C556" s="9"/>
      <c r="D556" s="9"/>
      <c r="E556" s="9"/>
      <c r="I556" s="9"/>
    </row>
    <row r="557" spans="1:9" x14ac:dyDescent="0.3">
      <c r="A557" s="9"/>
      <c r="B557" s="9"/>
      <c r="C557" s="9"/>
      <c r="D557" s="9"/>
      <c r="E557" s="9"/>
      <c r="I557" s="9"/>
    </row>
    <row r="558" spans="1:9" x14ac:dyDescent="0.3">
      <c r="A558" s="9"/>
      <c r="B558" s="9"/>
      <c r="C558" s="9"/>
      <c r="D558" s="9"/>
      <c r="E558" s="9"/>
      <c r="I558" s="9"/>
    </row>
    <row r="559" spans="1:9" x14ac:dyDescent="0.3">
      <c r="A559" s="9"/>
      <c r="B559" s="9"/>
      <c r="C559" s="9"/>
      <c r="D559" s="9"/>
      <c r="E559" s="9"/>
      <c r="I559" s="9"/>
    </row>
    <row r="560" spans="1:9" x14ac:dyDescent="0.3">
      <c r="A560" s="9"/>
      <c r="B560" s="9"/>
      <c r="C560" s="9"/>
      <c r="D560" s="9"/>
      <c r="E560" s="9"/>
      <c r="I560" s="9"/>
    </row>
    <row r="561" spans="1:9" x14ac:dyDescent="0.3">
      <c r="A561" s="9"/>
      <c r="B561" s="9"/>
      <c r="C561" s="9"/>
      <c r="D561" s="9"/>
      <c r="E561" s="9"/>
      <c r="I561" s="9"/>
    </row>
    <row r="562" spans="1:9" x14ac:dyDescent="0.3">
      <c r="A562" s="9"/>
      <c r="B562" s="9"/>
      <c r="C562" s="9"/>
      <c r="D562" s="9"/>
      <c r="E562" s="9"/>
      <c r="I562" s="9"/>
    </row>
    <row r="563" spans="1:9" x14ac:dyDescent="0.3">
      <c r="A563" s="9"/>
      <c r="B563" s="9"/>
      <c r="C563" s="9"/>
      <c r="D563" s="9"/>
      <c r="E563" s="9"/>
      <c r="I563" s="9"/>
    </row>
    <row r="564" spans="1:9" x14ac:dyDescent="0.3">
      <c r="A564" s="9"/>
      <c r="B564" s="9"/>
      <c r="C564" s="9"/>
      <c r="D564" s="9"/>
      <c r="E564" s="9"/>
      <c r="I564" s="9"/>
    </row>
    <row r="565" spans="1:9" x14ac:dyDescent="0.3">
      <c r="A565" s="9"/>
      <c r="B565" s="9"/>
      <c r="C565" s="9"/>
      <c r="D565" s="9"/>
      <c r="E565" s="9"/>
      <c r="I565" s="9"/>
    </row>
    <row r="566" spans="1:9" x14ac:dyDescent="0.3">
      <c r="A566" s="9"/>
      <c r="B566" s="9"/>
      <c r="C566" s="9"/>
      <c r="D566" s="9"/>
      <c r="E566" s="9"/>
      <c r="I566" s="9"/>
    </row>
    <row r="567" spans="1:9" x14ac:dyDescent="0.3">
      <c r="A567" s="9"/>
      <c r="B567" s="9"/>
      <c r="C567" s="9"/>
      <c r="D567" s="9"/>
      <c r="E567" s="9"/>
      <c r="I567" s="9"/>
    </row>
    <row r="568" spans="1:9" x14ac:dyDescent="0.3">
      <c r="A568" s="9"/>
      <c r="B568" s="9"/>
      <c r="C568" s="9"/>
      <c r="D568" s="9"/>
      <c r="E568" s="9"/>
      <c r="I568" s="9"/>
    </row>
    <row r="569" spans="1:9" x14ac:dyDescent="0.3">
      <c r="A569" s="9"/>
      <c r="B569" s="9"/>
      <c r="C569" s="9"/>
      <c r="D569" s="9"/>
      <c r="E569" s="9"/>
      <c r="I569" s="9"/>
    </row>
    <row r="570" spans="1:9" x14ac:dyDescent="0.3">
      <c r="A570" s="9"/>
      <c r="B570" s="9"/>
      <c r="C570" s="9"/>
      <c r="D570" s="9"/>
      <c r="E570" s="9"/>
      <c r="I570" s="9"/>
    </row>
    <row r="571" spans="1:9" x14ac:dyDescent="0.3">
      <c r="A571" s="9"/>
      <c r="B571" s="9"/>
      <c r="C571" s="9"/>
      <c r="D571" s="9"/>
      <c r="E571" s="9"/>
      <c r="I571" s="9"/>
    </row>
    <row r="572" spans="1:9" x14ac:dyDescent="0.3">
      <c r="A572" s="9"/>
      <c r="B572" s="9"/>
      <c r="C572" s="9"/>
      <c r="D572" s="9"/>
      <c r="E572" s="9"/>
      <c r="I572" s="9"/>
    </row>
    <row r="573" spans="1:9" x14ac:dyDescent="0.3">
      <c r="A573" s="9"/>
      <c r="B573" s="9"/>
      <c r="C573" s="9"/>
      <c r="D573" s="9"/>
      <c r="E573" s="9"/>
      <c r="I573" s="9"/>
    </row>
    <row r="574" spans="1:9" x14ac:dyDescent="0.3">
      <c r="A574" s="9"/>
      <c r="B574" s="9"/>
      <c r="C574" s="9"/>
      <c r="D574" s="9"/>
      <c r="E574" s="9"/>
      <c r="I574" s="9"/>
    </row>
    <row r="575" spans="1:9" x14ac:dyDescent="0.3">
      <c r="A575" s="9"/>
      <c r="B575" s="9"/>
      <c r="C575" s="9"/>
      <c r="D575" s="9"/>
      <c r="E575" s="9"/>
      <c r="I575" s="9"/>
    </row>
    <row r="576" spans="1:9" x14ac:dyDescent="0.3">
      <c r="A576" s="9"/>
      <c r="B576" s="9"/>
      <c r="C576" s="9"/>
      <c r="D576" s="9"/>
      <c r="E576" s="9"/>
      <c r="I576" s="9"/>
    </row>
    <row r="577" spans="1:9" x14ac:dyDescent="0.3">
      <c r="A577" s="9"/>
      <c r="B577" s="9"/>
      <c r="C577" s="9"/>
      <c r="D577" s="9"/>
      <c r="E577" s="9"/>
      <c r="I577" s="9"/>
    </row>
    <row r="578" spans="1:9" x14ac:dyDescent="0.3">
      <c r="A578" s="9"/>
      <c r="B578" s="9"/>
      <c r="C578" s="9"/>
      <c r="D578" s="9"/>
      <c r="E578" s="9"/>
      <c r="I578" s="9"/>
    </row>
    <row r="579" spans="1:9" x14ac:dyDescent="0.3">
      <c r="A579" s="9"/>
      <c r="B579" s="9"/>
      <c r="C579" s="9"/>
      <c r="D579" s="9"/>
      <c r="E579" s="9"/>
      <c r="I579" s="9"/>
    </row>
    <row r="580" spans="1:9" x14ac:dyDescent="0.3">
      <c r="A580" s="9"/>
      <c r="B580" s="9"/>
      <c r="C580" s="9"/>
      <c r="D580" s="9"/>
      <c r="E580" s="9"/>
      <c r="I580" s="9"/>
    </row>
    <row r="581" spans="1:9" x14ac:dyDescent="0.3">
      <c r="A581" s="9"/>
      <c r="B581" s="9"/>
      <c r="C581" s="9"/>
      <c r="D581" s="9"/>
      <c r="E581" s="9"/>
      <c r="I581" s="9"/>
    </row>
    <row r="582" spans="1:9" x14ac:dyDescent="0.3">
      <c r="A582" s="9"/>
      <c r="B582" s="9"/>
      <c r="C582" s="9"/>
      <c r="D582" s="9"/>
      <c r="E582" s="9"/>
      <c r="I582" s="9"/>
    </row>
    <row r="583" spans="1:9" x14ac:dyDescent="0.3">
      <c r="A583" s="9"/>
      <c r="B583" s="9"/>
      <c r="C583" s="9"/>
      <c r="D583" s="9"/>
      <c r="E583" s="9"/>
      <c r="I583" s="9"/>
    </row>
    <row r="584" spans="1:9" x14ac:dyDescent="0.3">
      <c r="A584" s="9"/>
      <c r="B584" s="9"/>
      <c r="C584" s="9"/>
      <c r="D584" s="9"/>
      <c r="E584" s="9"/>
      <c r="I584" s="9"/>
    </row>
    <row r="585" spans="1:9" x14ac:dyDescent="0.3">
      <c r="A585" s="9"/>
      <c r="B585" s="9"/>
      <c r="C585" s="9"/>
      <c r="D585" s="9"/>
      <c r="E585" s="9"/>
      <c r="I585" s="9"/>
    </row>
    <row r="586" spans="1:9" x14ac:dyDescent="0.3">
      <c r="A586" s="9"/>
      <c r="B586" s="9"/>
      <c r="C586" s="9"/>
      <c r="D586" s="9"/>
      <c r="E586" s="9"/>
      <c r="I586" s="9"/>
    </row>
    <row r="587" spans="1:9" x14ac:dyDescent="0.3">
      <c r="A587" s="9"/>
      <c r="B587" s="9"/>
      <c r="C587" s="9"/>
      <c r="D587" s="9"/>
      <c r="E587" s="9"/>
      <c r="I587" s="9"/>
    </row>
    <row r="588" spans="1:9" x14ac:dyDescent="0.3">
      <c r="A588" s="9"/>
      <c r="B588" s="9"/>
      <c r="C588" s="9"/>
      <c r="D588" s="9"/>
      <c r="E588" s="9"/>
      <c r="I588" s="9"/>
    </row>
    <row r="589" spans="1:9" x14ac:dyDescent="0.3">
      <c r="A589" s="9"/>
      <c r="B589" s="9"/>
      <c r="C589" s="9"/>
      <c r="D589" s="9"/>
      <c r="E589" s="9"/>
      <c r="I589" s="9"/>
    </row>
    <row r="590" spans="1:9" x14ac:dyDescent="0.3">
      <c r="A590" s="9"/>
      <c r="B590" s="9"/>
      <c r="C590" s="9"/>
      <c r="D590" s="9"/>
      <c r="E590" s="9"/>
      <c r="I590" s="9"/>
    </row>
    <row r="591" spans="1:9" x14ac:dyDescent="0.3">
      <c r="A591" s="9"/>
      <c r="B591" s="9"/>
      <c r="C591" s="9"/>
      <c r="D591" s="9"/>
      <c r="E591" s="9"/>
      <c r="I591" s="9"/>
    </row>
    <row r="592" spans="1:9" x14ac:dyDescent="0.3">
      <c r="A592" s="9"/>
      <c r="B592" s="9"/>
      <c r="C592" s="9"/>
      <c r="D592" s="9"/>
      <c r="E592" s="9"/>
      <c r="I592" s="9"/>
    </row>
    <row r="593" spans="1:9" x14ac:dyDescent="0.3">
      <c r="A593" s="9"/>
      <c r="B593" s="9"/>
      <c r="C593" s="9"/>
      <c r="D593" s="9"/>
      <c r="E593" s="9"/>
      <c r="I593" s="9"/>
    </row>
    <row r="594" spans="1:9" x14ac:dyDescent="0.3">
      <c r="A594" s="9"/>
      <c r="B594" s="9"/>
      <c r="C594" s="9"/>
      <c r="D594" s="9"/>
      <c r="E594" s="9"/>
      <c r="I594" s="9"/>
    </row>
    <row r="595" spans="1:9" x14ac:dyDescent="0.3">
      <c r="A595" s="9"/>
      <c r="B595" s="9"/>
      <c r="C595" s="9"/>
      <c r="D595" s="9"/>
      <c r="E595" s="9"/>
      <c r="I595" s="9"/>
    </row>
    <row r="596" spans="1:9" x14ac:dyDescent="0.3">
      <c r="A596" s="9"/>
      <c r="B596" s="9"/>
      <c r="C596" s="9"/>
      <c r="D596" s="9"/>
      <c r="E596" s="9"/>
      <c r="I596" s="9"/>
    </row>
    <row r="597" spans="1:9" x14ac:dyDescent="0.3">
      <c r="A597" s="9"/>
      <c r="B597" s="9"/>
      <c r="C597" s="9"/>
      <c r="D597" s="9"/>
      <c r="E597" s="9"/>
      <c r="I597" s="9"/>
    </row>
    <row r="598" spans="1:9" x14ac:dyDescent="0.3">
      <c r="A598" s="9"/>
      <c r="B598" s="9"/>
      <c r="C598" s="9"/>
      <c r="D598" s="9"/>
      <c r="E598" s="9"/>
      <c r="I598" s="9"/>
    </row>
    <row r="599" spans="1:9" x14ac:dyDescent="0.3">
      <c r="A599" s="9"/>
      <c r="B599" s="9"/>
      <c r="C599" s="9"/>
      <c r="D599" s="9"/>
      <c r="E599" s="9"/>
      <c r="I599" s="9"/>
    </row>
    <row r="600" spans="1:9" x14ac:dyDescent="0.3">
      <c r="A600" s="9"/>
      <c r="B600" s="9"/>
      <c r="C600" s="9"/>
      <c r="D600" s="9"/>
      <c r="E600" s="9"/>
      <c r="I600" s="9"/>
    </row>
    <row r="601" spans="1:9" x14ac:dyDescent="0.3">
      <c r="A601" s="9"/>
      <c r="B601" s="9"/>
      <c r="C601" s="9"/>
      <c r="D601" s="9"/>
      <c r="E601" s="9"/>
      <c r="I601" s="9"/>
    </row>
    <row r="602" spans="1:9" x14ac:dyDescent="0.3">
      <c r="A602" s="9"/>
      <c r="B602" s="9"/>
      <c r="C602" s="9"/>
      <c r="D602" s="9"/>
      <c r="E602" s="9"/>
      <c r="I602" s="9"/>
    </row>
    <row r="603" spans="1:9" x14ac:dyDescent="0.3">
      <c r="A603" s="9"/>
      <c r="B603" s="9"/>
      <c r="C603" s="9"/>
      <c r="D603" s="9"/>
      <c r="E603" s="9"/>
      <c r="I603" s="9"/>
    </row>
    <row r="604" spans="1:9" x14ac:dyDescent="0.3">
      <c r="A604" s="9"/>
      <c r="B604" s="9"/>
      <c r="C604" s="9"/>
      <c r="D604" s="9"/>
      <c r="E604" s="9"/>
      <c r="I604" s="9"/>
    </row>
    <row r="605" spans="1:9" x14ac:dyDescent="0.3">
      <c r="A605" s="9"/>
      <c r="B605" s="9"/>
      <c r="C605" s="9"/>
      <c r="D605" s="9"/>
      <c r="E605" s="9"/>
      <c r="I605" s="9"/>
    </row>
    <row r="606" spans="1:9" x14ac:dyDescent="0.3">
      <c r="A606" s="9"/>
      <c r="B606" s="9"/>
      <c r="C606" s="9"/>
      <c r="D606" s="9"/>
      <c r="E606" s="9"/>
      <c r="I606" s="9"/>
    </row>
    <row r="607" spans="1:9" x14ac:dyDescent="0.3">
      <c r="A607" s="9"/>
      <c r="B607" s="9"/>
      <c r="C607" s="9"/>
      <c r="D607" s="9"/>
      <c r="E607" s="9"/>
      <c r="I607" s="9"/>
    </row>
    <row r="608" spans="1:9" x14ac:dyDescent="0.3">
      <c r="A608" s="9"/>
      <c r="B608" s="9"/>
      <c r="C608" s="9"/>
      <c r="D608" s="9"/>
      <c r="E608" s="9"/>
      <c r="I608" s="9"/>
    </row>
    <row r="609" spans="1:9" x14ac:dyDescent="0.3">
      <c r="A609" s="9"/>
      <c r="B609" s="9"/>
      <c r="C609" s="9"/>
      <c r="D609" s="9"/>
      <c r="E609" s="9"/>
      <c r="I609" s="9"/>
    </row>
    <row r="610" spans="1:9" x14ac:dyDescent="0.3">
      <c r="A610" s="9"/>
      <c r="B610" s="9"/>
      <c r="C610" s="9"/>
      <c r="D610" s="9"/>
      <c r="E610" s="9"/>
      <c r="I610" s="9"/>
    </row>
    <row r="611" spans="1:9" x14ac:dyDescent="0.3">
      <c r="A611" s="9"/>
      <c r="B611" s="9"/>
      <c r="C611" s="9"/>
      <c r="D611" s="9"/>
      <c r="E611" s="9"/>
      <c r="I611" s="9"/>
    </row>
    <row r="612" spans="1:9" x14ac:dyDescent="0.3">
      <c r="A612" s="9"/>
      <c r="B612" s="9"/>
      <c r="C612" s="9"/>
      <c r="D612" s="9"/>
      <c r="E612" s="9"/>
      <c r="I612" s="9"/>
    </row>
    <row r="613" spans="1:9" x14ac:dyDescent="0.3">
      <c r="A613" s="9"/>
      <c r="B613" s="9"/>
      <c r="C613" s="9"/>
      <c r="D613" s="9"/>
      <c r="E613" s="9"/>
      <c r="I613" s="9"/>
    </row>
    <row r="614" spans="1:9" x14ac:dyDescent="0.3">
      <c r="A614" s="9"/>
      <c r="B614" s="9"/>
      <c r="C614" s="9"/>
      <c r="D614" s="9"/>
      <c r="E614" s="9"/>
      <c r="I614" s="9"/>
    </row>
    <row r="615" spans="1:9" x14ac:dyDescent="0.3">
      <c r="A615" s="9"/>
      <c r="B615" s="9"/>
      <c r="C615" s="9"/>
      <c r="D615" s="9"/>
      <c r="E615" s="9"/>
      <c r="I615" s="9"/>
    </row>
    <row r="616" spans="1:9" x14ac:dyDescent="0.3">
      <c r="A616" s="9"/>
      <c r="B616" s="9"/>
      <c r="C616" s="9"/>
      <c r="D616" s="9"/>
      <c r="E616" s="9"/>
      <c r="I616" s="9"/>
    </row>
    <row r="617" spans="1:9" x14ac:dyDescent="0.3">
      <c r="A617" s="9"/>
      <c r="B617" s="9"/>
      <c r="C617" s="9"/>
      <c r="D617" s="9"/>
      <c r="E617" s="9"/>
      <c r="I617" s="9"/>
    </row>
    <row r="618" spans="1:9" x14ac:dyDescent="0.3">
      <c r="A618" s="9"/>
      <c r="B618" s="9"/>
      <c r="C618" s="9"/>
      <c r="D618" s="9"/>
      <c r="E618" s="9"/>
      <c r="I618" s="9"/>
    </row>
    <row r="619" spans="1:9" x14ac:dyDescent="0.3">
      <c r="A619" s="9"/>
      <c r="B619" s="9"/>
      <c r="C619" s="9"/>
      <c r="D619" s="9"/>
      <c r="E619" s="9"/>
      <c r="I619" s="9"/>
    </row>
    <row r="620" spans="1:9" x14ac:dyDescent="0.3">
      <c r="A620" s="9"/>
      <c r="B620" s="9"/>
      <c r="C620" s="9"/>
      <c r="D620" s="9"/>
      <c r="E620" s="9"/>
      <c r="I620" s="9"/>
    </row>
    <row r="621" spans="1:9" x14ac:dyDescent="0.3">
      <c r="A621" s="9"/>
      <c r="B621" s="9"/>
      <c r="C621" s="9"/>
      <c r="D621" s="9"/>
      <c r="E621" s="9"/>
      <c r="I621" s="9"/>
    </row>
    <row r="622" spans="1:9" x14ac:dyDescent="0.3">
      <c r="A622" s="9"/>
      <c r="B622" s="9"/>
      <c r="C622" s="9"/>
      <c r="D622" s="9"/>
      <c r="E622" s="9"/>
      <c r="I622" s="9"/>
    </row>
    <row r="623" spans="1:9" x14ac:dyDescent="0.3">
      <c r="A623" s="9"/>
      <c r="B623" s="9"/>
      <c r="C623" s="9"/>
      <c r="D623" s="9"/>
      <c r="E623" s="9"/>
      <c r="I623" s="9"/>
    </row>
    <row r="624" spans="1:9" x14ac:dyDescent="0.3">
      <c r="A624" s="9"/>
      <c r="B624" s="9"/>
      <c r="C624" s="9"/>
      <c r="D624" s="9"/>
      <c r="E624" s="9"/>
      <c r="I624" s="9"/>
    </row>
    <row r="625" spans="1:9" x14ac:dyDescent="0.3">
      <c r="A625" s="9"/>
      <c r="B625" s="9"/>
      <c r="C625" s="9"/>
      <c r="D625" s="9"/>
      <c r="E625" s="9"/>
      <c r="I625" s="9"/>
    </row>
    <row r="626" spans="1:9" x14ac:dyDescent="0.3">
      <c r="A626" s="9"/>
      <c r="B626" s="9"/>
      <c r="C626" s="9"/>
      <c r="D626" s="9"/>
      <c r="E626" s="9"/>
      <c r="I626" s="9"/>
    </row>
    <row r="627" spans="1:9" x14ac:dyDescent="0.3">
      <c r="A627" s="9"/>
      <c r="B627" s="9"/>
      <c r="C627" s="9"/>
      <c r="D627" s="9"/>
      <c r="E627" s="9"/>
      <c r="I627" s="9"/>
    </row>
    <row r="628" spans="1:9" x14ac:dyDescent="0.3">
      <c r="A628" s="9"/>
      <c r="B628" s="9"/>
      <c r="C628" s="9"/>
      <c r="D628" s="9"/>
      <c r="E628" s="9"/>
      <c r="I628" s="9"/>
    </row>
    <row r="629" spans="1:9" x14ac:dyDescent="0.3">
      <c r="A629" s="9"/>
      <c r="B629" s="9"/>
      <c r="C629" s="9"/>
      <c r="D629" s="9"/>
      <c r="E629" s="9"/>
      <c r="I629" s="9"/>
    </row>
    <row r="630" spans="1:9" x14ac:dyDescent="0.3">
      <c r="A630" s="9"/>
      <c r="B630" s="9"/>
      <c r="C630" s="9"/>
      <c r="D630" s="9"/>
      <c r="E630" s="9"/>
      <c r="I630" s="9"/>
    </row>
    <row r="631" spans="1:9" x14ac:dyDescent="0.3">
      <c r="A631" s="9"/>
      <c r="B631" s="9"/>
      <c r="C631" s="9"/>
      <c r="D631" s="9"/>
      <c r="E631" s="9"/>
      <c r="I631" s="9"/>
    </row>
    <row r="632" spans="1:9" x14ac:dyDescent="0.3">
      <c r="A632" s="9"/>
      <c r="B632" s="9"/>
      <c r="C632" s="9"/>
      <c r="D632" s="9"/>
      <c r="E632" s="9"/>
      <c r="I632" s="9"/>
    </row>
    <row r="633" spans="1:9" x14ac:dyDescent="0.3">
      <c r="A633" s="9"/>
      <c r="B633" s="9"/>
      <c r="C633" s="9"/>
      <c r="D633" s="9"/>
      <c r="E633" s="9"/>
      <c r="I633" s="9"/>
    </row>
    <row r="634" spans="1:9" x14ac:dyDescent="0.3">
      <c r="A634" s="9"/>
      <c r="B634" s="9"/>
      <c r="C634" s="9"/>
      <c r="D634" s="9"/>
      <c r="E634" s="9"/>
      <c r="I634" s="9"/>
    </row>
    <row r="635" spans="1:9" x14ac:dyDescent="0.3">
      <c r="A635" s="9"/>
      <c r="B635" s="9"/>
      <c r="C635" s="9"/>
      <c r="D635" s="9"/>
      <c r="E635" s="9"/>
      <c r="I635" s="9"/>
    </row>
    <row r="636" spans="1:9" x14ac:dyDescent="0.3">
      <c r="A636" s="9"/>
      <c r="B636" s="9"/>
      <c r="C636" s="9"/>
      <c r="D636" s="9"/>
      <c r="E636" s="9"/>
      <c r="I636" s="9"/>
    </row>
    <row r="637" spans="1:9" x14ac:dyDescent="0.3">
      <c r="A637" s="9"/>
      <c r="B637" s="9"/>
      <c r="C637" s="9"/>
      <c r="D637" s="9"/>
      <c r="E637" s="9"/>
      <c r="I637" s="9"/>
    </row>
    <row r="638" spans="1:9" x14ac:dyDescent="0.3">
      <c r="A638" s="9"/>
      <c r="B638" s="9"/>
      <c r="C638" s="9"/>
      <c r="D638" s="9"/>
      <c r="E638" s="9"/>
      <c r="I638" s="9"/>
    </row>
    <row r="639" spans="1:9" x14ac:dyDescent="0.3">
      <c r="A639" s="9"/>
      <c r="B639" s="9"/>
      <c r="C639" s="9"/>
      <c r="D639" s="9"/>
      <c r="E639" s="9"/>
      <c r="I639" s="9"/>
    </row>
    <row r="640" spans="1:9" x14ac:dyDescent="0.3">
      <c r="A640" s="9"/>
      <c r="B640" s="9"/>
      <c r="C640" s="9"/>
      <c r="D640" s="9"/>
      <c r="E640" s="9"/>
      <c r="I640" s="9"/>
    </row>
    <row r="641" spans="1:9" x14ac:dyDescent="0.3">
      <c r="A641" s="9"/>
      <c r="B641" s="9"/>
      <c r="C641" s="9"/>
      <c r="D641" s="9"/>
      <c r="E641" s="9"/>
      <c r="I641" s="9"/>
    </row>
    <row r="642" spans="1:9" x14ac:dyDescent="0.3">
      <c r="A642" s="9"/>
      <c r="B642" s="9"/>
      <c r="C642" s="9"/>
      <c r="D642" s="9"/>
      <c r="E642" s="9"/>
      <c r="I642" s="9"/>
    </row>
    <row r="643" spans="1:9" x14ac:dyDescent="0.3">
      <c r="A643" s="9"/>
      <c r="B643" s="9"/>
      <c r="C643" s="9"/>
      <c r="D643" s="9"/>
      <c r="E643" s="9"/>
      <c r="I643" s="9"/>
    </row>
    <row r="644" spans="1:9" x14ac:dyDescent="0.3">
      <c r="A644" s="9"/>
      <c r="B644" s="9"/>
      <c r="C644" s="9"/>
      <c r="D644" s="9"/>
      <c r="E644" s="9"/>
      <c r="I644" s="9"/>
    </row>
    <row r="645" spans="1:9" x14ac:dyDescent="0.3">
      <c r="A645" s="9"/>
      <c r="B645" s="9"/>
      <c r="C645" s="9"/>
      <c r="D645" s="9"/>
      <c r="E645" s="9"/>
      <c r="I645" s="9"/>
    </row>
    <row r="646" spans="1:9" x14ac:dyDescent="0.3">
      <c r="A646" s="9"/>
      <c r="B646" s="9"/>
      <c r="C646" s="9"/>
      <c r="D646" s="9"/>
      <c r="E646" s="9"/>
      <c r="I646" s="9"/>
    </row>
    <row r="647" spans="1:9" x14ac:dyDescent="0.3">
      <c r="A647" s="9"/>
      <c r="B647" s="9"/>
      <c r="C647" s="9"/>
      <c r="D647" s="9"/>
      <c r="E647" s="9"/>
      <c r="I647" s="9"/>
    </row>
    <row r="648" spans="1:9" x14ac:dyDescent="0.3">
      <c r="A648" s="9"/>
      <c r="B648" s="9"/>
      <c r="C648" s="9"/>
      <c r="D648" s="9"/>
      <c r="E648" s="9"/>
      <c r="I648" s="9"/>
    </row>
    <row r="649" spans="1:9" x14ac:dyDescent="0.3">
      <c r="A649" s="9"/>
      <c r="B649" s="9"/>
      <c r="C649" s="9"/>
      <c r="D649" s="9"/>
      <c r="E649" s="9"/>
      <c r="I649" s="9"/>
    </row>
    <row r="650" spans="1:9" x14ac:dyDescent="0.3">
      <c r="A650" s="9"/>
      <c r="B650" s="9"/>
      <c r="C650" s="9"/>
      <c r="D650" s="9"/>
      <c r="E650" s="9"/>
      <c r="I650" s="9"/>
    </row>
    <row r="651" spans="1:9" x14ac:dyDescent="0.3">
      <c r="A651" s="9"/>
      <c r="B651" s="9"/>
      <c r="C651" s="9"/>
      <c r="D651" s="9"/>
      <c r="E651" s="9"/>
      <c r="I651" s="9"/>
    </row>
    <row r="652" spans="1:9" x14ac:dyDescent="0.3">
      <c r="A652" s="9"/>
      <c r="B652" s="9"/>
      <c r="C652" s="9"/>
      <c r="D652" s="9"/>
      <c r="E652" s="9"/>
      <c r="I652" s="9"/>
    </row>
    <row r="653" spans="1:9" x14ac:dyDescent="0.3">
      <c r="A653" s="9"/>
      <c r="B653" s="9"/>
      <c r="C653" s="9"/>
      <c r="D653" s="9"/>
      <c r="E653" s="9"/>
      <c r="I653" s="9"/>
    </row>
    <row r="654" spans="1:9" x14ac:dyDescent="0.3">
      <c r="A654" s="9"/>
      <c r="B654" s="9"/>
      <c r="C654" s="9"/>
      <c r="D654" s="9"/>
      <c r="E654" s="9"/>
      <c r="I654" s="9"/>
    </row>
    <row r="655" spans="1:9" x14ac:dyDescent="0.3">
      <c r="A655" s="9"/>
      <c r="B655" s="9"/>
      <c r="C655" s="9"/>
      <c r="D655" s="9"/>
      <c r="E655" s="9"/>
      <c r="I655" s="9"/>
    </row>
    <row r="656" spans="1:9" x14ac:dyDescent="0.3">
      <c r="A656" s="9"/>
      <c r="B656" s="9"/>
      <c r="C656" s="9"/>
      <c r="D656" s="9"/>
      <c r="E656" s="9"/>
      <c r="I656" s="9"/>
    </row>
    <row r="657" spans="1:9" x14ac:dyDescent="0.3">
      <c r="A657" s="9"/>
      <c r="B657" s="9"/>
      <c r="C657" s="9"/>
      <c r="D657" s="9"/>
      <c r="E657" s="9"/>
      <c r="I657" s="9"/>
    </row>
    <row r="658" spans="1:9" x14ac:dyDescent="0.3">
      <c r="A658" s="9"/>
      <c r="B658" s="9"/>
      <c r="C658" s="9"/>
      <c r="D658" s="9"/>
      <c r="E658" s="9"/>
      <c r="I658" s="9"/>
    </row>
    <row r="659" spans="1:9" x14ac:dyDescent="0.3">
      <c r="A659" s="9"/>
      <c r="B659" s="9"/>
      <c r="C659" s="9"/>
      <c r="D659" s="9"/>
      <c r="E659" s="9"/>
      <c r="I659" s="9"/>
    </row>
    <row r="660" spans="1:9" x14ac:dyDescent="0.3">
      <c r="A660" s="9"/>
      <c r="B660" s="9"/>
      <c r="C660" s="9"/>
      <c r="D660" s="9"/>
      <c r="E660" s="9"/>
      <c r="I660" s="9"/>
    </row>
    <row r="661" spans="1:9" x14ac:dyDescent="0.3">
      <c r="A661" s="9"/>
      <c r="B661" s="9"/>
      <c r="C661" s="9"/>
      <c r="D661" s="9"/>
      <c r="E661" s="9"/>
      <c r="I661" s="9"/>
    </row>
    <row r="662" spans="1:9" x14ac:dyDescent="0.3">
      <c r="A662" s="9"/>
      <c r="B662" s="9"/>
      <c r="C662" s="9"/>
      <c r="D662" s="9"/>
      <c r="E662" s="9"/>
      <c r="I662" s="9"/>
    </row>
    <row r="663" spans="1:9" x14ac:dyDescent="0.3">
      <c r="A663" s="9"/>
      <c r="B663" s="9"/>
      <c r="C663" s="9"/>
      <c r="D663" s="9"/>
      <c r="E663" s="9"/>
      <c r="I663" s="9"/>
    </row>
    <row r="664" spans="1:9" x14ac:dyDescent="0.3">
      <c r="A664" s="9"/>
      <c r="B664" s="9"/>
      <c r="C664" s="9"/>
      <c r="D664" s="9"/>
      <c r="E664" s="9"/>
      <c r="I664" s="9"/>
    </row>
    <row r="665" spans="1:9" x14ac:dyDescent="0.3">
      <c r="A665" s="9"/>
      <c r="B665" s="9"/>
      <c r="C665" s="9"/>
      <c r="D665" s="9"/>
      <c r="E665" s="9"/>
      <c r="I665" s="9"/>
    </row>
    <row r="666" spans="1:9" x14ac:dyDescent="0.3">
      <c r="A666" s="9"/>
      <c r="B666" s="9"/>
      <c r="C666" s="9"/>
      <c r="D666" s="9"/>
      <c r="E666" s="9"/>
      <c r="I666" s="9"/>
    </row>
    <row r="667" spans="1:9" x14ac:dyDescent="0.3">
      <c r="A667" s="9"/>
      <c r="B667" s="9"/>
      <c r="C667" s="9"/>
      <c r="D667" s="9"/>
      <c r="E667" s="9"/>
      <c r="I667" s="9"/>
    </row>
    <row r="668" spans="1:9" x14ac:dyDescent="0.3">
      <c r="A668" s="9"/>
      <c r="B668" s="9"/>
      <c r="C668" s="9"/>
      <c r="D668" s="9"/>
      <c r="E668" s="9"/>
      <c r="I668" s="9"/>
    </row>
    <row r="669" spans="1:9" x14ac:dyDescent="0.3">
      <c r="A669" s="9"/>
      <c r="B669" s="9"/>
      <c r="C669" s="9"/>
      <c r="D669" s="9"/>
      <c r="E669" s="9"/>
      <c r="I669" s="9"/>
    </row>
    <row r="670" spans="1:9" x14ac:dyDescent="0.3">
      <c r="A670" s="9"/>
      <c r="B670" s="9"/>
      <c r="C670" s="9"/>
      <c r="D670" s="9"/>
      <c r="E670" s="9"/>
      <c r="I670" s="9"/>
    </row>
    <row r="671" spans="1:9" x14ac:dyDescent="0.3">
      <c r="A671" s="9"/>
      <c r="B671" s="9"/>
      <c r="C671" s="9"/>
      <c r="D671" s="9"/>
      <c r="E671" s="9"/>
      <c r="I671" s="9"/>
    </row>
    <row r="672" spans="1:9" x14ac:dyDescent="0.3">
      <c r="A672" s="9"/>
      <c r="B672" s="9"/>
      <c r="C672" s="9"/>
      <c r="D672" s="9"/>
      <c r="E672" s="9"/>
      <c r="I672" s="9"/>
    </row>
    <row r="673" spans="1:9" x14ac:dyDescent="0.3">
      <c r="A673" s="9"/>
      <c r="B673" s="9"/>
      <c r="C673" s="9"/>
      <c r="D673" s="9"/>
      <c r="E673" s="9"/>
      <c r="I673" s="9"/>
    </row>
    <row r="674" spans="1:9" x14ac:dyDescent="0.3">
      <c r="A674" s="9"/>
      <c r="B674" s="9"/>
      <c r="C674" s="9"/>
      <c r="D674" s="9"/>
      <c r="E674" s="9"/>
      <c r="I674" s="9"/>
    </row>
    <row r="675" spans="1:9" x14ac:dyDescent="0.3">
      <c r="A675" s="9"/>
      <c r="B675" s="9"/>
      <c r="C675" s="9"/>
      <c r="D675" s="9"/>
      <c r="E675" s="9"/>
      <c r="I675" s="9"/>
    </row>
    <row r="676" spans="1:9" x14ac:dyDescent="0.3">
      <c r="A676" s="9"/>
      <c r="B676" s="9"/>
      <c r="C676" s="9"/>
      <c r="D676" s="9"/>
      <c r="E676" s="9"/>
      <c r="I676" s="9"/>
    </row>
    <row r="677" spans="1:9" x14ac:dyDescent="0.3">
      <c r="A677" s="9"/>
      <c r="B677" s="9"/>
      <c r="C677" s="9"/>
      <c r="D677" s="9"/>
      <c r="E677" s="9"/>
      <c r="I677" s="9"/>
    </row>
    <row r="678" spans="1:9" x14ac:dyDescent="0.3">
      <c r="A678" s="9"/>
      <c r="B678" s="9"/>
      <c r="C678" s="9"/>
      <c r="D678" s="9"/>
      <c r="E678" s="9"/>
      <c r="I678" s="9"/>
    </row>
    <row r="679" spans="1:9" x14ac:dyDescent="0.3">
      <c r="A679" s="9"/>
      <c r="B679" s="9"/>
      <c r="C679" s="9"/>
      <c r="D679" s="9"/>
      <c r="E679" s="9"/>
      <c r="I679" s="9"/>
    </row>
    <row r="680" spans="1:9" x14ac:dyDescent="0.3">
      <c r="A680" s="9"/>
      <c r="B680" s="9"/>
      <c r="C680" s="9"/>
      <c r="D680" s="9"/>
      <c r="E680" s="9"/>
      <c r="I680" s="9"/>
    </row>
    <row r="681" spans="1:9" x14ac:dyDescent="0.3">
      <c r="A681" s="9"/>
      <c r="B681" s="9"/>
      <c r="C681" s="9"/>
      <c r="D681" s="9"/>
      <c r="E681" s="9"/>
      <c r="I681" s="9"/>
    </row>
    <row r="682" spans="1:9" x14ac:dyDescent="0.3">
      <c r="A682" s="9"/>
      <c r="B682" s="9"/>
      <c r="C682" s="9"/>
      <c r="D682" s="9"/>
      <c r="E682" s="9"/>
      <c r="I682" s="9"/>
    </row>
    <row r="683" spans="1:9" x14ac:dyDescent="0.3">
      <c r="A683" s="9"/>
      <c r="B683" s="9"/>
      <c r="C683" s="9"/>
      <c r="D683" s="9"/>
      <c r="E683" s="9"/>
      <c r="I683" s="9"/>
    </row>
    <row r="684" spans="1:9" x14ac:dyDescent="0.3">
      <c r="A684" s="9"/>
      <c r="B684" s="9"/>
      <c r="C684" s="9"/>
      <c r="D684" s="9"/>
      <c r="E684" s="9"/>
      <c r="I684" s="9"/>
    </row>
    <row r="685" spans="1:9" x14ac:dyDescent="0.3">
      <c r="A685" s="9"/>
      <c r="B685" s="9"/>
      <c r="C685" s="9"/>
      <c r="D685" s="9"/>
      <c r="E685" s="9"/>
      <c r="I685" s="9"/>
    </row>
    <row r="686" spans="1:9" x14ac:dyDescent="0.3">
      <c r="A686" s="9"/>
      <c r="B686" s="9"/>
      <c r="C686" s="9"/>
      <c r="D686" s="9"/>
      <c r="E686" s="9"/>
      <c r="I686" s="9"/>
    </row>
    <row r="687" spans="1:9" x14ac:dyDescent="0.3">
      <c r="A687" s="9"/>
      <c r="B687" s="9"/>
      <c r="C687" s="9"/>
      <c r="D687" s="9"/>
      <c r="E687" s="9"/>
      <c r="I687" s="9"/>
    </row>
    <row r="688" spans="1:9" x14ac:dyDescent="0.3">
      <c r="A688" s="9"/>
      <c r="B688" s="9"/>
      <c r="C688" s="9"/>
      <c r="D688" s="9"/>
      <c r="E688" s="9"/>
      <c r="I688" s="9"/>
    </row>
    <row r="689" spans="1:9" x14ac:dyDescent="0.3">
      <c r="A689" s="9"/>
      <c r="B689" s="9"/>
      <c r="C689" s="9"/>
      <c r="D689" s="9"/>
      <c r="E689" s="9"/>
      <c r="I689" s="9"/>
    </row>
    <row r="690" spans="1:9" x14ac:dyDescent="0.3">
      <c r="A690" s="9"/>
      <c r="B690" s="9"/>
      <c r="C690" s="9"/>
      <c r="D690" s="9"/>
      <c r="E690" s="9"/>
      <c r="I690" s="9"/>
    </row>
    <row r="691" spans="1:9" x14ac:dyDescent="0.3">
      <c r="A691" s="9"/>
      <c r="B691" s="9"/>
      <c r="C691" s="9"/>
      <c r="D691" s="9"/>
      <c r="E691" s="9"/>
      <c r="I691" s="9"/>
    </row>
    <row r="692" spans="1:9" x14ac:dyDescent="0.3">
      <c r="A692" s="9"/>
      <c r="B692" s="9"/>
      <c r="C692" s="9"/>
      <c r="D692" s="9"/>
      <c r="E692" s="9"/>
      <c r="I692" s="9"/>
    </row>
    <row r="693" spans="1:9" x14ac:dyDescent="0.3">
      <c r="A693" s="9"/>
      <c r="B693" s="9"/>
      <c r="C693" s="9"/>
      <c r="D693" s="9"/>
      <c r="E693" s="9"/>
      <c r="I693" s="9"/>
    </row>
    <row r="694" spans="1:9" x14ac:dyDescent="0.3">
      <c r="A694" s="9"/>
      <c r="B694" s="9"/>
      <c r="C694" s="9"/>
      <c r="D694" s="9"/>
      <c r="E694" s="9"/>
      <c r="I694" s="9"/>
    </row>
    <row r="695" spans="1:9" x14ac:dyDescent="0.3">
      <c r="A695" s="9"/>
      <c r="B695" s="9"/>
      <c r="C695" s="9"/>
      <c r="D695" s="9"/>
      <c r="E695" s="9"/>
      <c r="I695" s="9"/>
    </row>
    <row r="696" spans="1:9" x14ac:dyDescent="0.3">
      <c r="A696" s="9"/>
      <c r="B696" s="9"/>
      <c r="C696" s="9"/>
      <c r="D696" s="9"/>
      <c r="E696" s="9"/>
      <c r="I696" s="9"/>
    </row>
    <row r="697" spans="1:9" x14ac:dyDescent="0.3">
      <c r="A697" s="9"/>
      <c r="B697" s="9"/>
      <c r="C697" s="9"/>
      <c r="D697" s="9"/>
      <c r="E697" s="9"/>
      <c r="I697" s="9"/>
    </row>
    <row r="698" spans="1:9" x14ac:dyDescent="0.3">
      <c r="A698" s="9"/>
      <c r="B698" s="9"/>
      <c r="C698" s="9"/>
      <c r="D698" s="9"/>
      <c r="E698" s="9"/>
      <c r="I698" s="9"/>
    </row>
    <row r="699" spans="1:9" x14ac:dyDescent="0.3">
      <c r="A699" s="9"/>
      <c r="B699" s="9"/>
      <c r="C699" s="9"/>
      <c r="D699" s="9"/>
      <c r="E699" s="9"/>
      <c r="I699" s="9"/>
    </row>
    <row r="700" spans="1:9" x14ac:dyDescent="0.3">
      <c r="A700" s="9"/>
      <c r="B700" s="9"/>
      <c r="C700" s="9"/>
      <c r="D700" s="9"/>
      <c r="E700" s="9"/>
      <c r="I700" s="9"/>
    </row>
    <row r="701" spans="1:9" x14ac:dyDescent="0.3">
      <c r="A701" s="9"/>
      <c r="B701" s="9"/>
      <c r="C701" s="9"/>
      <c r="D701" s="9"/>
      <c r="E701" s="9"/>
      <c r="I701" s="9"/>
    </row>
    <row r="702" spans="1:9" x14ac:dyDescent="0.3">
      <c r="A702" s="9"/>
      <c r="B702" s="9"/>
      <c r="C702" s="9"/>
      <c r="D702" s="9"/>
      <c r="E702" s="9"/>
      <c r="I702" s="9"/>
    </row>
    <row r="703" spans="1:9" x14ac:dyDescent="0.3">
      <c r="A703" s="9"/>
      <c r="B703" s="9"/>
      <c r="C703" s="9"/>
      <c r="D703" s="9"/>
      <c r="E703" s="9"/>
      <c r="I703" s="9"/>
    </row>
    <row r="704" spans="1:9" x14ac:dyDescent="0.3">
      <c r="A704" s="9"/>
      <c r="B704" s="9"/>
      <c r="C704" s="9"/>
      <c r="D704" s="9"/>
      <c r="E704" s="9"/>
      <c r="I704" s="9"/>
    </row>
    <row r="705" spans="1:9" x14ac:dyDescent="0.3">
      <c r="A705" s="9"/>
      <c r="B705" s="9"/>
      <c r="C705" s="9"/>
      <c r="D705" s="9"/>
      <c r="E705" s="9"/>
      <c r="I705" s="9"/>
    </row>
    <row r="706" spans="1:9" x14ac:dyDescent="0.3">
      <c r="A706" s="9"/>
      <c r="B706" s="9"/>
      <c r="C706" s="9"/>
      <c r="D706" s="9"/>
      <c r="E706" s="9"/>
      <c r="I706" s="9"/>
    </row>
    <row r="707" spans="1:9" x14ac:dyDescent="0.3">
      <c r="A707" s="9"/>
      <c r="B707" s="9"/>
      <c r="C707" s="9"/>
      <c r="D707" s="9"/>
      <c r="E707" s="9"/>
      <c r="I707" s="9"/>
    </row>
    <row r="708" spans="1:9" x14ac:dyDescent="0.3">
      <c r="A708" s="9"/>
      <c r="B708" s="9"/>
      <c r="C708" s="9"/>
      <c r="D708" s="9"/>
      <c r="E708" s="9"/>
      <c r="I708" s="9"/>
    </row>
    <row r="709" spans="1:9" x14ac:dyDescent="0.3">
      <c r="A709" s="9"/>
      <c r="B709" s="9"/>
      <c r="C709" s="9"/>
      <c r="D709" s="9"/>
      <c r="E709" s="9"/>
      <c r="I709" s="9"/>
    </row>
    <row r="710" spans="1:9" x14ac:dyDescent="0.3">
      <c r="A710" s="9"/>
      <c r="B710" s="9"/>
      <c r="C710" s="9"/>
      <c r="D710" s="9"/>
      <c r="E710" s="9"/>
      <c r="I710" s="9"/>
    </row>
    <row r="711" spans="1:9" x14ac:dyDescent="0.3">
      <c r="A711" s="9"/>
      <c r="B711" s="9"/>
      <c r="C711" s="9"/>
      <c r="D711" s="9"/>
      <c r="E711" s="9"/>
      <c r="I711" s="9"/>
    </row>
    <row r="712" spans="1:9" x14ac:dyDescent="0.3">
      <c r="A712" s="9"/>
      <c r="B712" s="9"/>
      <c r="C712" s="9"/>
      <c r="D712" s="9"/>
      <c r="E712" s="9"/>
      <c r="I712" s="9"/>
    </row>
    <row r="713" spans="1:9" x14ac:dyDescent="0.3">
      <c r="A713" s="9"/>
      <c r="B713" s="9"/>
      <c r="C713" s="9"/>
      <c r="D713" s="9"/>
      <c r="E713" s="9"/>
      <c r="I713" s="9"/>
    </row>
    <row r="714" spans="1:9" x14ac:dyDescent="0.3">
      <c r="A714" s="9"/>
      <c r="B714" s="9"/>
      <c r="C714" s="9"/>
      <c r="D714" s="9"/>
      <c r="E714" s="9"/>
      <c r="I714" s="9"/>
    </row>
    <row r="715" spans="1:9" x14ac:dyDescent="0.3">
      <c r="A715" s="9"/>
      <c r="B715" s="9"/>
      <c r="C715" s="9"/>
      <c r="D715" s="9"/>
      <c r="E715" s="9"/>
      <c r="I715" s="9"/>
    </row>
    <row r="716" spans="1:9" x14ac:dyDescent="0.3">
      <c r="A716" s="9"/>
      <c r="B716" s="9"/>
      <c r="C716" s="9"/>
      <c r="D716" s="9"/>
      <c r="E716" s="9"/>
      <c r="I716" s="9"/>
    </row>
    <row r="717" spans="1:9" x14ac:dyDescent="0.3">
      <c r="A717" s="9"/>
      <c r="B717" s="9"/>
      <c r="C717" s="9"/>
      <c r="D717" s="9"/>
      <c r="E717" s="9"/>
      <c r="I717" s="9"/>
    </row>
    <row r="718" spans="1:9" x14ac:dyDescent="0.3">
      <c r="A718" s="9"/>
      <c r="B718" s="9"/>
      <c r="C718" s="9"/>
      <c r="D718" s="9"/>
      <c r="E718" s="9"/>
      <c r="I718" s="9"/>
    </row>
    <row r="719" spans="1:9" x14ac:dyDescent="0.3">
      <c r="A719" s="9"/>
      <c r="B719" s="9"/>
      <c r="C719" s="9"/>
      <c r="D719" s="9"/>
      <c r="E719" s="9"/>
      <c r="I719" s="9"/>
    </row>
    <row r="720" spans="1:9" x14ac:dyDescent="0.3">
      <c r="A720" s="9"/>
      <c r="B720" s="9"/>
      <c r="C720" s="9"/>
      <c r="D720" s="9"/>
      <c r="E720" s="9"/>
      <c r="I720" s="9"/>
    </row>
    <row r="721" spans="1:9" x14ac:dyDescent="0.3">
      <c r="A721" s="9"/>
      <c r="B721" s="9"/>
      <c r="C721" s="9"/>
      <c r="D721" s="9"/>
      <c r="E721" s="9"/>
      <c r="I721" s="9"/>
    </row>
    <row r="722" spans="1:9" x14ac:dyDescent="0.3">
      <c r="A722" s="9"/>
      <c r="B722" s="9"/>
      <c r="C722" s="9"/>
      <c r="D722" s="9"/>
      <c r="E722" s="9"/>
      <c r="I722" s="9"/>
    </row>
    <row r="723" spans="1:9" x14ac:dyDescent="0.3">
      <c r="A723" s="9"/>
      <c r="B723" s="9"/>
      <c r="C723" s="9"/>
      <c r="D723" s="9"/>
      <c r="E723" s="9"/>
      <c r="I723" s="9"/>
    </row>
    <row r="724" spans="1:9" x14ac:dyDescent="0.3">
      <c r="A724" s="9"/>
      <c r="B724" s="9"/>
      <c r="C724" s="9"/>
      <c r="D724" s="9"/>
      <c r="E724" s="9"/>
      <c r="I724" s="9"/>
    </row>
    <row r="725" spans="1:9" x14ac:dyDescent="0.3">
      <c r="A725" s="9"/>
      <c r="B725" s="9"/>
      <c r="C725" s="9"/>
      <c r="D725" s="9"/>
      <c r="E725" s="9"/>
      <c r="I725" s="9"/>
    </row>
    <row r="726" spans="1:9" x14ac:dyDescent="0.3">
      <c r="A726" s="9"/>
      <c r="B726" s="9"/>
      <c r="C726" s="9"/>
      <c r="D726" s="9"/>
      <c r="E726" s="9"/>
      <c r="I726" s="9"/>
    </row>
    <row r="727" spans="1:9" x14ac:dyDescent="0.3">
      <c r="A727" s="9"/>
      <c r="B727" s="9"/>
      <c r="C727" s="9"/>
      <c r="D727" s="9"/>
      <c r="E727" s="9"/>
      <c r="I727" s="9"/>
    </row>
    <row r="728" spans="1:9" x14ac:dyDescent="0.3">
      <c r="A728" s="9"/>
      <c r="B728" s="9"/>
      <c r="C728" s="9"/>
      <c r="D728" s="9"/>
      <c r="E728" s="9"/>
      <c r="I728" s="9"/>
    </row>
    <row r="729" spans="1:9" x14ac:dyDescent="0.3">
      <c r="A729" s="9"/>
      <c r="B729" s="9"/>
      <c r="C729" s="9"/>
      <c r="D729" s="9"/>
      <c r="E729" s="9"/>
      <c r="I729" s="9"/>
    </row>
    <row r="730" spans="1:9" x14ac:dyDescent="0.3">
      <c r="A730" s="9"/>
      <c r="B730" s="9"/>
      <c r="C730" s="9"/>
      <c r="D730" s="9"/>
      <c r="E730" s="9"/>
      <c r="I730" s="9"/>
    </row>
    <row r="731" spans="1:9" x14ac:dyDescent="0.3">
      <c r="A731" s="9"/>
      <c r="B731" s="9"/>
      <c r="C731" s="9"/>
      <c r="D731" s="9"/>
      <c r="E731" s="9"/>
      <c r="I731" s="9"/>
    </row>
    <row r="732" spans="1:9" x14ac:dyDescent="0.3">
      <c r="A732" s="9"/>
      <c r="B732" s="9"/>
      <c r="C732" s="9"/>
      <c r="D732" s="9"/>
      <c r="E732" s="9"/>
      <c r="I732" s="9"/>
    </row>
    <row r="733" spans="1:9" x14ac:dyDescent="0.3">
      <c r="A733" s="9"/>
      <c r="B733" s="9"/>
      <c r="C733" s="9"/>
      <c r="D733" s="9"/>
      <c r="E733" s="9"/>
      <c r="I733" s="9"/>
    </row>
    <row r="734" spans="1:9" x14ac:dyDescent="0.3">
      <c r="A734" s="9"/>
      <c r="B734" s="9"/>
      <c r="C734" s="9"/>
      <c r="D734" s="9"/>
      <c r="E734" s="9"/>
      <c r="I734" s="9"/>
    </row>
    <row r="735" spans="1:9" x14ac:dyDescent="0.3">
      <c r="A735" s="9"/>
      <c r="B735" s="9"/>
      <c r="C735" s="9"/>
      <c r="D735" s="9"/>
      <c r="E735" s="9"/>
      <c r="I735" s="9"/>
    </row>
    <row r="736" spans="1:9" x14ac:dyDescent="0.3">
      <c r="A736" s="9"/>
      <c r="B736" s="9"/>
      <c r="C736" s="9"/>
      <c r="D736" s="9"/>
      <c r="E736" s="9"/>
      <c r="I736" s="9"/>
    </row>
    <row r="737" spans="1:9" x14ac:dyDescent="0.3">
      <c r="A737" s="9"/>
      <c r="B737" s="9"/>
      <c r="C737" s="9"/>
      <c r="D737" s="9"/>
      <c r="E737" s="9"/>
      <c r="I737" s="9"/>
    </row>
    <row r="738" spans="1:9" x14ac:dyDescent="0.3">
      <c r="A738" s="9"/>
      <c r="B738" s="9"/>
      <c r="C738" s="9"/>
      <c r="D738" s="9"/>
      <c r="E738" s="9"/>
      <c r="I738" s="9"/>
    </row>
    <row r="739" spans="1:9" x14ac:dyDescent="0.3">
      <c r="A739" s="9"/>
      <c r="B739" s="9"/>
      <c r="C739" s="9"/>
      <c r="D739" s="9"/>
      <c r="E739" s="9"/>
      <c r="I739" s="9"/>
    </row>
    <row r="740" spans="1:9" x14ac:dyDescent="0.3">
      <c r="A740" s="9"/>
      <c r="B740" s="9"/>
      <c r="C740" s="9"/>
      <c r="D740" s="9"/>
      <c r="E740" s="9"/>
      <c r="I740" s="9"/>
    </row>
    <row r="741" spans="1:9" x14ac:dyDescent="0.3">
      <c r="A741" s="9"/>
      <c r="B741" s="9"/>
      <c r="C741" s="9"/>
      <c r="D741" s="9"/>
      <c r="E741" s="9"/>
      <c r="I741" s="9"/>
    </row>
    <row r="742" spans="1:9" x14ac:dyDescent="0.3">
      <c r="A742" s="9"/>
      <c r="B742" s="9"/>
      <c r="C742" s="9"/>
      <c r="D742" s="9"/>
      <c r="E742" s="9"/>
      <c r="I742" s="9"/>
    </row>
    <row r="743" spans="1:9" x14ac:dyDescent="0.3">
      <c r="A743" s="9"/>
      <c r="B743" s="9"/>
      <c r="C743" s="9"/>
      <c r="D743" s="9"/>
      <c r="E743" s="9"/>
      <c r="I743" s="9"/>
    </row>
    <row r="744" spans="1:9" x14ac:dyDescent="0.3">
      <c r="A744" s="9"/>
      <c r="B744" s="9"/>
      <c r="C744" s="9"/>
      <c r="D744" s="9"/>
      <c r="E744" s="9"/>
      <c r="I744" s="9"/>
    </row>
    <row r="745" spans="1:9" x14ac:dyDescent="0.3">
      <c r="A745" s="9"/>
      <c r="B745" s="9"/>
      <c r="C745" s="9"/>
      <c r="D745" s="9"/>
      <c r="E745" s="9"/>
      <c r="I745" s="9"/>
    </row>
    <row r="746" spans="1:9" x14ac:dyDescent="0.3">
      <c r="A746" s="9"/>
      <c r="B746" s="9"/>
      <c r="C746" s="9"/>
      <c r="D746" s="9"/>
      <c r="E746" s="9"/>
      <c r="I746" s="9"/>
    </row>
    <row r="747" spans="1:9" x14ac:dyDescent="0.3">
      <c r="A747" s="9"/>
      <c r="B747" s="9"/>
      <c r="C747" s="9"/>
      <c r="D747" s="9"/>
      <c r="E747" s="9"/>
      <c r="I747" s="9"/>
    </row>
    <row r="748" spans="1:9" x14ac:dyDescent="0.3">
      <c r="A748" s="9"/>
      <c r="B748" s="9"/>
      <c r="C748" s="9"/>
      <c r="D748" s="9"/>
      <c r="E748" s="9"/>
      <c r="I748" s="9"/>
    </row>
    <row r="749" spans="1:9" x14ac:dyDescent="0.3">
      <c r="A749" s="9"/>
      <c r="B749" s="9"/>
      <c r="C749" s="9"/>
      <c r="D749" s="9"/>
      <c r="E749" s="9"/>
      <c r="I749" s="9"/>
    </row>
    <row r="750" spans="1:9" x14ac:dyDescent="0.3">
      <c r="A750" s="9"/>
      <c r="B750" s="9"/>
      <c r="C750" s="9"/>
      <c r="D750" s="9"/>
      <c r="E750" s="9"/>
      <c r="I750" s="9"/>
    </row>
    <row r="751" spans="1:9" x14ac:dyDescent="0.3">
      <c r="A751" s="9"/>
      <c r="B751" s="9"/>
      <c r="C751" s="9"/>
      <c r="D751" s="9"/>
      <c r="E751" s="9"/>
      <c r="I751" s="9"/>
    </row>
    <row r="752" spans="1:9" x14ac:dyDescent="0.3">
      <c r="A752" s="9"/>
      <c r="B752" s="9"/>
      <c r="C752" s="9"/>
      <c r="D752" s="9"/>
      <c r="E752" s="9"/>
      <c r="I752" s="9"/>
    </row>
    <row r="753" spans="1:9" x14ac:dyDescent="0.3">
      <c r="A753" s="9"/>
      <c r="B753" s="9"/>
      <c r="C753" s="9"/>
      <c r="D753" s="9"/>
      <c r="E753" s="9"/>
      <c r="I753" s="9"/>
    </row>
    <row r="754" spans="1:9" x14ac:dyDescent="0.3">
      <c r="A754" s="9"/>
      <c r="B754" s="9"/>
      <c r="C754" s="9"/>
      <c r="D754" s="9"/>
      <c r="E754" s="9"/>
      <c r="I754" s="9"/>
    </row>
    <row r="755" spans="1:9" x14ac:dyDescent="0.3">
      <c r="A755" s="9"/>
      <c r="B755" s="9"/>
      <c r="C755" s="9"/>
      <c r="D755" s="9"/>
      <c r="E755" s="9"/>
      <c r="I755" s="9"/>
    </row>
    <row r="756" spans="1:9" x14ac:dyDescent="0.3">
      <c r="A756" s="9"/>
      <c r="B756" s="9"/>
      <c r="C756" s="9"/>
      <c r="D756" s="9"/>
      <c r="E756" s="9"/>
      <c r="I756" s="9"/>
    </row>
    <row r="757" spans="1:9" x14ac:dyDescent="0.3">
      <c r="A757" s="9"/>
      <c r="B757" s="9"/>
      <c r="C757" s="9"/>
      <c r="D757" s="9"/>
      <c r="E757" s="9"/>
      <c r="I757" s="9"/>
    </row>
    <row r="758" spans="1:9" x14ac:dyDescent="0.3">
      <c r="A758" s="9"/>
      <c r="B758" s="9"/>
      <c r="C758" s="9"/>
      <c r="D758" s="9"/>
      <c r="E758" s="9"/>
      <c r="I758" s="9"/>
    </row>
    <row r="759" spans="1:9" x14ac:dyDescent="0.3">
      <c r="A759" s="9"/>
      <c r="B759" s="9"/>
      <c r="C759" s="9"/>
      <c r="D759" s="9"/>
      <c r="E759" s="9"/>
      <c r="I759" s="9"/>
    </row>
    <row r="760" spans="1:9" x14ac:dyDescent="0.3">
      <c r="A760" s="9"/>
      <c r="B760" s="9"/>
      <c r="C760" s="9"/>
      <c r="D760" s="9"/>
      <c r="E760" s="9"/>
      <c r="I760" s="9"/>
    </row>
    <row r="761" spans="1:9" x14ac:dyDescent="0.3">
      <c r="A761" s="9"/>
      <c r="B761" s="9"/>
      <c r="C761" s="9"/>
      <c r="D761" s="9"/>
      <c r="E761" s="9"/>
      <c r="I761" s="9"/>
    </row>
    <row r="762" spans="1:9" x14ac:dyDescent="0.3">
      <c r="A762" s="9"/>
      <c r="B762" s="9"/>
      <c r="C762" s="9"/>
      <c r="D762" s="9"/>
      <c r="E762" s="9"/>
      <c r="I762" s="9"/>
    </row>
    <row r="763" spans="1:9" x14ac:dyDescent="0.3">
      <c r="A763" s="9"/>
      <c r="B763" s="9"/>
      <c r="C763" s="9"/>
      <c r="D763" s="9"/>
      <c r="E763" s="9"/>
      <c r="I763" s="9"/>
    </row>
    <row r="764" spans="1:9" x14ac:dyDescent="0.3">
      <c r="A764" s="9"/>
      <c r="B764" s="9"/>
      <c r="C764" s="9"/>
      <c r="D764" s="9"/>
      <c r="E764" s="9"/>
      <c r="I764" s="9"/>
    </row>
    <row r="765" spans="1:9" x14ac:dyDescent="0.3">
      <c r="A765" s="9"/>
      <c r="B765" s="9"/>
      <c r="C765" s="9"/>
      <c r="D765" s="9"/>
      <c r="E765" s="9"/>
      <c r="I765" s="9"/>
    </row>
    <row r="766" spans="1:9" x14ac:dyDescent="0.3">
      <c r="A766" s="9"/>
      <c r="B766" s="9"/>
      <c r="C766" s="9"/>
      <c r="D766" s="9"/>
      <c r="E766" s="9"/>
      <c r="I766" s="9"/>
    </row>
    <row r="767" spans="1:9" x14ac:dyDescent="0.3">
      <c r="A767" s="9"/>
      <c r="B767" s="9"/>
      <c r="C767" s="9"/>
      <c r="D767" s="9"/>
      <c r="E767" s="9"/>
      <c r="I767" s="9"/>
    </row>
    <row r="768" spans="1:9" x14ac:dyDescent="0.3">
      <c r="A768" s="9"/>
      <c r="B768" s="9"/>
      <c r="C768" s="9"/>
      <c r="D768" s="9"/>
      <c r="E768" s="9"/>
      <c r="I768" s="9"/>
    </row>
    <row r="769" spans="1:9" x14ac:dyDescent="0.3">
      <c r="A769" s="9"/>
      <c r="B769" s="9"/>
      <c r="C769" s="9"/>
      <c r="D769" s="9"/>
      <c r="E769" s="9"/>
      <c r="I769" s="9"/>
    </row>
    <row r="770" spans="1:9" x14ac:dyDescent="0.3">
      <c r="A770" s="9"/>
      <c r="B770" s="9"/>
      <c r="C770" s="9"/>
      <c r="D770" s="9"/>
      <c r="E770" s="9"/>
      <c r="I770" s="9"/>
    </row>
    <row r="771" spans="1:9" x14ac:dyDescent="0.3">
      <c r="A771" s="9"/>
      <c r="B771" s="9"/>
      <c r="C771" s="9"/>
      <c r="D771" s="9"/>
      <c r="E771" s="9"/>
      <c r="I771" s="9"/>
    </row>
    <row r="772" spans="1:9" x14ac:dyDescent="0.3">
      <c r="A772" s="9"/>
      <c r="B772" s="9"/>
      <c r="C772" s="9"/>
      <c r="D772" s="9"/>
      <c r="E772" s="9"/>
      <c r="I772" s="9"/>
    </row>
    <row r="773" spans="1:9" x14ac:dyDescent="0.3">
      <c r="A773" s="9"/>
      <c r="B773" s="9"/>
      <c r="C773" s="9"/>
      <c r="D773" s="9"/>
      <c r="E773" s="9"/>
      <c r="I773" s="9"/>
    </row>
    <row r="774" spans="1:9" x14ac:dyDescent="0.3">
      <c r="A774" s="9"/>
      <c r="B774" s="9"/>
      <c r="C774" s="9"/>
      <c r="D774" s="9"/>
      <c r="E774" s="9"/>
      <c r="I774" s="9"/>
    </row>
    <row r="775" spans="1:9" x14ac:dyDescent="0.3">
      <c r="A775" s="9"/>
      <c r="B775" s="9"/>
      <c r="C775" s="9"/>
      <c r="D775" s="9"/>
      <c r="E775" s="9"/>
      <c r="I775" s="9"/>
    </row>
    <row r="776" spans="1:9" x14ac:dyDescent="0.3">
      <c r="A776" s="9"/>
      <c r="B776" s="9"/>
      <c r="C776" s="9"/>
      <c r="D776" s="9"/>
      <c r="E776" s="9"/>
      <c r="I776" s="9"/>
    </row>
    <row r="777" spans="1:9" x14ac:dyDescent="0.3">
      <c r="A777" s="9"/>
      <c r="B777" s="9"/>
      <c r="C777" s="9"/>
      <c r="D777" s="9"/>
      <c r="E777" s="9"/>
      <c r="I777" s="9"/>
    </row>
    <row r="778" spans="1:9" x14ac:dyDescent="0.3">
      <c r="A778" s="9"/>
      <c r="B778" s="9"/>
      <c r="C778" s="9"/>
      <c r="D778" s="9"/>
      <c r="E778" s="9"/>
      <c r="I778" s="9"/>
    </row>
    <row r="779" spans="1:9" x14ac:dyDescent="0.3">
      <c r="A779" s="9"/>
      <c r="B779" s="9"/>
      <c r="C779" s="9"/>
      <c r="D779" s="9"/>
      <c r="E779" s="9"/>
      <c r="I779" s="9"/>
    </row>
    <row r="780" spans="1:9" x14ac:dyDescent="0.3">
      <c r="A780" s="9"/>
      <c r="B780" s="9"/>
      <c r="C780" s="9"/>
      <c r="D780" s="9"/>
      <c r="E780" s="9"/>
      <c r="I780" s="9"/>
    </row>
    <row r="781" spans="1:9" x14ac:dyDescent="0.3">
      <c r="A781" s="9"/>
      <c r="B781" s="9"/>
      <c r="C781" s="9"/>
      <c r="D781" s="9"/>
      <c r="E781" s="9"/>
      <c r="I781" s="9"/>
    </row>
    <row r="782" spans="1:9" x14ac:dyDescent="0.3">
      <c r="A782" s="9"/>
      <c r="B782" s="9"/>
      <c r="C782" s="9"/>
      <c r="D782" s="9"/>
      <c r="E782" s="9"/>
      <c r="I782" s="9"/>
    </row>
    <row r="783" spans="1:9" x14ac:dyDescent="0.3">
      <c r="A783" s="9"/>
      <c r="B783" s="9"/>
      <c r="C783" s="9"/>
      <c r="D783" s="9"/>
      <c r="E783" s="9"/>
      <c r="I783" s="9"/>
    </row>
    <row r="784" spans="1:9" x14ac:dyDescent="0.3">
      <c r="A784" s="9"/>
      <c r="B784" s="9"/>
      <c r="C784" s="9"/>
      <c r="D784" s="9"/>
      <c r="E784" s="9"/>
      <c r="I784" s="9"/>
    </row>
    <row r="785" spans="1:9" x14ac:dyDescent="0.3">
      <c r="A785" s="9"/>
      <c r="B785" s="9"/>
      <c r="C785" s="9"/>
      <c r="D785" s="9"/>
      <c r="E785" s="9"/>
      <c r="I785" s="9"/>
    </row>
    <row r="786" spans="1:9" x14ac:dyDescent="0.3">
      <c r="A786" s="9"/>
      <c r="B786" s="9"/>
      <c r="C786" s="9"/>
      <c r="D786" s="9"/>
      <c r="E786" s="9"/>
      <c r="I786" s="9"/>
    </row>
    <row r="787" spans="1:9" x14ac:dyDescent="0.3">
      <c r="A787" s="9"/>
      <c r="B787" s="9"/>
      <c r="C787" s="9"/>
      <c r="D787" s="9"/>
      <c r="E787" s="9"/>
      <c r="I787" s="9"/>
    </row>
    <row r="788" spans="1:9" x14ac:dyDescent="0.3">
      <c r="A788" s="9"/>
      <c r="B788" s="9"/>
      <c r="C788" s="9"/>
      <c r="D788" s="9"/>
      <c r="E788" s="9"/>
      <c r="I788" s="9"/>
    </row>
    <row r="789" spans="1:9" x14ac:dyDescent="0.3">
      <c r="A789" s="9"/>
      <c r="B789" s="9"/>
      <c r="C789" s="9"/>
      <c r="D789" s="9"/>
      <c r="E789" s="9"/>
      <c r="I789" s="9"/>
    </row>
    <row r="790" spans="1:9" x14ac:dyDescent="0.3">
      <c r="A790" s="9"/>
      <c r="B790" s="9"/>
      <c r="C790" s="9"/>
      <c r="D790" s="9"/>
      <c r="E790" s="9"/>
      <c r="I790" s="9"/>
    </row>
    <row r="791" spans="1:9" x14ac:dyDescent="0.3">
      <c r="A791" s="9"/>
      <c r="B791" s="9"/>
      <c r="C791" s="9"/>
      <c r="D791" s="9"/>
      <c r="E791" s="9"/>
      <c r="I791" s="9"/>
    </row>
    <row r="792" spans="1:9" x14ac:dyDescent="0.3">
      <c r="A792" s="9"/>
      <c r="B792" s="9"/>
      <c r="C792" s="9"/>
      <c r="D792" s="9"/>
      <c r="E792" s="9"/>
      <c r="I792" s="9"/>
    </row>
    <row r="793" spans="1:9" x14ac:dyDescent="0.3">
      <c r="A793" s="9"/>
      <c r="B793" s="9"/>
      <c r="C793" s="9"/>
      <c r="D793" s="9"/>
      <c r="E793" s="9"/>
      <c r="I793" s="9"/>
    </row>
    <row r="794" spans="1:9" x14ac:dyDescent="0.3">
      <c r="A794" s="9"/>
      <c r="B794" s="9"/>
      <c r="C794" s="9"/>
      <c r="D794" s="9"/>
      <c r="E794" s="9"/>
      <c r="I794" s="9"/>
    </row>
    <row r="795" spans="1:9" x14ac:dyDescent="0.3">
      <c r="A795" s="9"/>
      <c r="B795" s="9"/>
      <c r="C795" s="9"/>
      <c r="D795" s="9"/>
      <c r="E795" s="9"/>
      <c r="I795" s="9"/>
    </row>
    <row r="796" spans="1:9" x14ac:dyDescent="0.3">
      <c r="A796" s="9"/>
      <c r="B796" s="9"/>
      <c r="C796" s="9"/>
      <c r="D796" s="9"/>
      <c r="E796" s="9"/>
      <c r="I796" s="9"/>
    </row>
    <row r="797" spans="1:9" x14ac:dyDescent="0.3">
      <c r="A797" s="9"/>
      <c r="B797" s="9"/>
      <c r="C797" s="9"/>
      <c r="D797" s="9"/>
      <c r="E797" s="9"/>
      <c r="I797" s="9"/>
    </row>
    <row r="798" spans="1:9" x14ac:dyDescent="0.3">
      <c r="A798" s="9"/>
      <c r="B798" s="9"/>
      <c r="C798" s="9"/>
      <c r="D798" s="9"/>
      <c r="E798" s="9"/>
      <c r="I798" s="9"/>
    </row>
    <row r="799" spans="1:9" x14ac:dyDescent="0.3">
      <c r="A799" s="9"/>
      <c r="B799" s="9"/>
      <c r="C799" s="9"/>
      <c r="D799" s="9"/>
      <c r="E799" s="9"/>
      <c r="I799" s="9"/>
    </row>
    <row r="800" spans="1:9" x14ac:dyDescent="0.3">
      <c r="A800" s="9"/>
      <c r="B800" s="9"/>
      <c r="C800" s="9"/>
      <c r="D800" s="9"/>
      <c r="E800" s="9"/>
      <c r="I800" s="9"/>
    </row>
    <row r="801" spans="1:9" x14ac:dyDescent="0.3">
      <c r="A801" s="9"/>
      <c r="B801" s="9"/>
      <c r="C801" s="9"/>
      <c r="D801" s="9"/>
      <c r="E801" s="9"/>
      <c r="I801" s="9"/>
    </row>
    <row r="802" spans="1:9" x14ac:dyDescent="0.3">
      <c r="A802" s="9"/>
      <c r="B802" s="9"/>
      <c r="C802" s="9"/>
      <c r="D802" s="9"/>
      <c r="E802" s="9"/>
      <c r="I802" s="9"/>
    </row>
    <row r="803" spans="1:9" x14ac:dyDescent="0.3">
      <c r="A803" s="9"/>
      <c r="B803" s="9"/>
      <c r="C803" s="9"/>
      <c r="D803" s="9"/>
      <c r="E803" s="9"/>
      <c r="I803" s="9"/>
    </row>
    <row r="804" spans="1:9" x14ac:dyDescent="0.3">
      <c r="A804" s="9"/>
      <c r="B804" s="9"/>
      <c r="C804" s="9"/>
      <c r="D804" s="9"/>
      <c r="E804" s="9"/>
      <c r="I804" s="9"/>
    </row>
    <row r="805" spans="1:9" x14ac:dyDescent="0.3">
      <c r="A805" s="9"/>
      <c r="B805" s="9"/>
      <c r="C805" s="9"/>
      <c r="D805" s="9"/>
      <c r="E805" s="9"/>
      <c r="I805" s="9"/>
    </row>
    <row r="806" spans="1:9" x14ac:dyDescent="0.3">
      <c r="A806" s="9"/>
      <c r="B806" s="9"/>
      <c r="C806" s="9"/>
      <c r="D806" s="9"/>
      <c r="E806" s="9"/>
      <c r="I806" s="9"/>
    </row>
    <row r="807" spans="1:9" x14ac:dyDescent="0.3">
      <c r="A807" s="9"/>
      <c r="B807" s="9"/>
      <c r="C807" s="9"/>
      <c r="D807" s="9"/>
      <c r="E807" s="9"/>
      <c r="I807" s="9"/>
    </row>
    <row r="808" spans="1:9" x14ac:dyDescent="0.3">
      <c r="A808" s="9"/>
      <c r="B808" s="9"/>
      <c r="C808" s="9"/>
      <c r="D808" s="9"/>
      <c r="E808" s="9"/>
      <c r="I808" s="9"/>
    </row>
    <row r="809" spans="1:9" x14ac:dyDescent="0.3">
      <c r="A809" s="9"/>
      <c r="B809" s="9"/>
      <c r="C809" s="9"/>
      <c r="D809" s="9"/>
      <c r="E809" s="9"/>
      <c r="I809" s="9"/>
    </row>
    <row r="810" spans="1:9" x14ac:dyDescent="0.3">
      <c r="A810" s="9"/>
      <c r="B810" s="9"/>
      <c r="C810" s="9"/>
      <c r="D810" s="9"/>
      <c r="E810" s="9"/>
      <c r="I810" s="9"/>
    </row>
    <row r="811" spans="1:9" x14ac:dyDescent="0.3">
      <c r="A811" s="9"/>
      <c r="B811" s="9"/>
      <c r="C811" s="9"/>
      <c r="D811" s="9"/>
      <c r="E811" s="9"/>
      <c r="I811" s="9"/>
    </row>
    <row r="812" spans="1:9" x14ac:dyDescent="0.3">
      <c r="A812" s="9"/>
      <c r="B812" s="9"/>
      <c r="C812" s="9"/>
      <c r="D812" s="9"/>
      <c r="E812" s="9"/>
      <c r="I812" s="9"/>
    </row>
    <row r="813" spans="1:9" x14ac:dyDescent="0.3">
      <c r="A813" s="9"/>
      <c r="B813" s="9"/>
      <c r="C813" s="9"/>
      <c r="D813" s="9"/>
      <c r="E813" s="9"/>
      <c r="I813" s="9"/>
    </row>
    <row r="814" spans="1:9" x14ac:dyDescent="0.3">
      <c r="A814" s="9"/>
      <c r="B814" s="9"/>
      <c r="C814" s="9"/>
      <c r="D814" s="9"/>
      <c r="E814" s="9"/>
      <c r="I814" s="9"/>
    </row>
    <row r="815" spans="1:9" x14ac:dyDescent="0.3">
      <c r="A815" s="9"/>
      <c r="B815" s="9"/>
      <c r="C815" s="9"/>
      <c r="D815" s="9"/>
      <c r="E815" s="9"/>
      <c r="I815" s="9"/>
    </row>
    <row r="816" spans="1:9" x14ac:dyDescent="0.3">
      <c r="A816" s="9"/>
      <c r="B816" s="9"/>
      <c r="C816" s="9"/>
      <c r="D816" s="9"/>
      <c r="E816" s="9"/>
      <c r="I816" s="9"/>
    </row>
    <row r="817" spans="1:9" x14ac:dyDescent="0.3">
      <c r="A817" s="9"/>
      <c r="B817" s="9"/>
      <c r="C817" s="9"/>
      <c r="D817" s="9"/>
      <c r="E817" s="9"/>
      <c r="I817" s="9"/>
    </row>
    <row r="818" spans="1:9" x14ac:dyDescent="0.3">
      <c r="A818" s="9"/>
      <c r="B818" s="9"/>
      <c r="C818" s="9"/>
      <c r="D818" s="9"/>
      <c r="E818" s="9"/>
      <c r="I818" s="9"/>
    </row>
    <row r="819" spans="1:9" x14ac:dyDescent="0.3">
      <c r="A819" s="9"/>
      <c r="B819" s="9"/>
      <c r="C819" s="9"/>
      <c r="D819" s="9"/>
      <c r="E819" s="9"/>
      <c r="I819" s="9"/>
    </row>
    <row r="820" spans="1:9" x14ac:dyDescent="0.3">
      <c r="A820" s="9"/>
      <c r="B820" s="9"/>
      <c r="C820" s="9"/>
      <c r="D820" s="9"/>
      <c r="E820" s="9"/>
      <c r="I820" s="9"/>
    </row>
    <row r="821" spans="1:9" x14ac:dyDescent="0.3">
      <c r="A821" s="9"/>
      <c r="B821" s="9"/>
      <c r="C821" s="9"/>
      <c r="D821" s="9"/>
      <c r="E821" s="9"/>
      <c r="I821" s="9"/>
    </row>
    <row r="822" spans="1:9" x14ac:dyDescent="0.3">
      <c r="A822" s="9"/>
      <c r="B822" s="9"/>
      <c r="C822" s="9"/>
      <c r="D822" s="9"/>
      <c r="E822" s="9"/>
      <c r="I822" s="9"/>
    </row>
    <row r="823" spans="1:9" x14ac:dyDescent="0.3">
      <c r="A823" s="9"/>
      <c r="B823" s="9"/>
      <c r="C823" s="9"/>
      <c r="D823" s="9"/>
      <c r="E823" s="9"/>
      <c r="I823" s="9"/>
    </row>
    <row r="824" spans="1:9" x14ac:dyDescent="0.3">
      <c r="A824" s="9"/>
      <c r="B824" s="9"/>
      <c r="C824" s="9"/>
      <c r="D824" s="9"/>
      <c r="E824" s="9"/>
      <c r="I824" s="9"/>
    </row>
    <row r="825" spans="1:9" x14ac:dyDescent="0.3">
      <c r="A825" s="9"/>
      <c r="B825" s="9"/>
      <c r="C825" s="9"/>
      <c r="D825" s="9"/>
      <c r="E825" s="9"/>
      <c r="I825" s="9"/>
    </row>
    <row r="826" spans="1:9" x14ac:dyDescent="0.3">
      <c r="A826" s="9"/>
      <c r="B826" s="9"/>
      <c r="C826" s="9"/>
      <c r="D826" s="9"/>
      <c r="E826" s="9"/>
      <c r="I826" s="9"/>
    </row>
    <row r="827" spans="1:9" x14ac:dyDescent="0.3">
      <c r="A827" s="9"/>
      <c r="B827" s="9"/>
      <c r="C827" s="9"/>
      <c r="D827" s="9"/>
      <c r="E827" s="9"/>
      <c r="I827" s="9"/>
    </row>
    <row r="828" spans="1:9" x14ac:dyDescent="0.3">
      <c r="A828" s="9"/>
      <c r="B828" s="9"/>
      <c r="C828" s="9"/>
      <c r="D828" s="9"/>
      <c r="E828" s="9"/>
      <c r="I828" s="9"/>
    </row>
    <row r="829" spans="1:9" x14ac:dyDescent="0.3">
      <c r="A829" s="9"/>
      <c r="B829" s="9"/>
      <c r="C829" s="9"/>
      <c r="D829" s="9"/>
      <c r="E829" s="9"/>
      <c r="I829" s="9"/>
    </row>
    <row r="830" spans="1:9" x14ac:dyDescent="0.3">
      <c r="A830" s="9"/>
      <c r="B830" s="9"/>
      <c r="C830" s="9"/>
      <c r="D830" s="9"/>
      <c r="E830" s="9"/>
      <c r="I830" s="9"/>
    </row>
    <row r="831" spans="1:9" x14ac:dyDescent="0.3">
      <c r="A831" s="9"/>
      <c r="B831" s="9"/>
      <c r="C831" s="9"/>
      <c r="D831" s="9"/>
      <c r="E831" s="9"/>
      <c r="I831" s="9"/>
    </row>
    <row r="832" spans="1:9" x14ac:dyDescent="0.3">
      <c r="A832" s="9"/>
      <c r="B832" s="9"/>
      <c r="C832" s="9"/>
      <c r="D832" s="9"/>
      <c r="E832" s="9"/>
      <c r="I832" s="9"/>
    </row>
    <row r="833" spans="1:9" x14ac:dyDescent="0.3">
      <c r="A833" s="9"/>
      <c r="B833" s="9"/>
      <c r="C833" s="9"/>
      <c r="D833" s="9"/>
      <c r="E833" s="9"/>
      <c r="I833" s="9"/>
    </row>
    <row r="834" spans="1:9" x14ac:dyDescent="0.3">
      <c r="A834" s="9"/>
      <c r="B834" s="9"/>
      <c r="C834" s="9"/>
      <c r="D834" s="9"/>
      <c r="E834" s="9"/>
      <c r="I834" s="9"/>
    </row>
    <row r="835" spans="1:9" x14ac:dyDescent="0.3">
      <c r="A835" s="9"/>
      <c r="B835" s="9"/>
      <c r="C835" s="9"/>
      <c r="D835" s="9"/>
      <c r="E835" s="9"/>
      <c r="I835" s="9"/>
    </row>
    <row r="836" spans="1:9" x14ac:dyDescent="0.3">
      <c r="A836" s="9"/>
      <c r="B836" s="9"/>
      <c r="C836" s="9"/>
      <c r="D836" s="9"/>
      <c r="E836" s="9"/>
      <c r="I836" s="9"/>
    </row>
    <row r="837" spans="1:9" x14ac:dyDescent="0.3">
      <c r="A837" s="9"/>
      <c r="B837" s="9"/>
      <c r="C837" s="9"/>
      <c r="D837" s="9"/>
      <c r="E837" s="9"/>
      <c r="I837" s="9"/>
    </row>
    <row r="838" spans="1:9" x14ac:dyDescent="0.3">
      <c r="A838" s="9"/>
      <c r="B838" s="9"/>
      <c r="C838" s="9"/>
      <c r="D838" s="9"/>
      <c r="E838" s="9"/>
      <c r="I838" s="9"/>
    </row>
    <row r="839" spans="1:9" x14ac:dyDescent="0.3">
      <c r="A839" s="9"/>
      <c r="B839" s="9"/>
      <c r="C839" s="9"/>
      <c r="D839" s="9"/>
      <c r="E839" s="9"/>
      <c r="I839" s="9"/>
    </row>
    <row r="840" spans="1:9" x14ac:dyDescent="0.3">
      <c r="A840" s="9"/>
      <c r="B840" s="9"/>
      <c r="C840" s="9"/>
      <c r="D840" s="9"/>
      <c r="E840" s="9"/>
      <c r="I840" s="9"/>
    </row>
    <row r="841" spans="1:9" x14ac:dyDescent="0.3">
      <c r="A841" s="9"/>
      <c r="B841" s="9"/>
      <c r="C841" s="9"/>
      <c r="D841" s="9"/>
      <c r="E841" s="9"/>
      <c r="I841" s="9"/>
    </row>
    <row r="842" spans="1:9" x14ac:dyDescent="0.3">
      <c r="A842" s="9"/>
      <c r="B842" s="9"/>
      <c r="C842" s="9"/>
      <c r="D842" s="9"/>
      <c r="E842" s="9"/>
      <c r="I842" s="9"/>
    </row>
    <row r="843" spans="1:9" x14ac:dyDescent="0.3">
      <c r="A843" s="9"/>
      <c r="B843" s="9"/>
      <c r="C843" s="9"/>
      <c r="D843" s="9"/>
      <c r="E843" s="9"/>
      <c r="I843" s="9"/>
    </row>
    <row r="844" spans="1:9" x14ac:dyDescent="0.3">
      <c r="A844" s="9"/>
      <c r="B844" s="9"/>
      <c r="C844" s="9"/>
      <c r="D844" s="9"/>
      <c r="E844" s="9"/>
      <c r="I844" s="9"/>
    </row>
    <row r="845" spans="1:9" x14ac:dyDescent="0.3">
      <c r="A845" s="9"/>
      <c r="B845" s="9"/>
      <c r="C845" s="9"/>
      <c r="D845" s="9"/>
      <c r="E845" s="9"/>
      <c r="I845" s="9"/>
    </row>
    <row r="846" spans="1:9" x14ac:dyDescent="0.3">
      <c r="A846" s="9"/>
      <c r="B846" s="9"/>
      <c r="C846" s="9"/>
      <c r="D846" s="9"/>
      <c r="E846" s="9"/>
      <c r="I846" s="9"/>
    </row>
    <row r="847" spans="1:9" x14ac:dyDescent="0.3">
      <c r="A847" s="9"/>
      <c r="B847" s="9"/>
      <c r="C847" s="9"/>
      <c r="D847" s="9"/>
      <c r="E847" s="9"/>
      <c r="I847" s="9"/>
    </row>
    <row r="848" spans="1:9" x14ac:dyDescent="0.3">
      <c r="A848" s="9"/>
      <c r="B848" s="9"/>
      <c r="C848" s="9"/>
      <c r="D848" s="9"/>
      <c r="E848" s="9"/>
      <c r="I848" s="9"/>
    </row>
    <row r="849" spans="1:9" x14ac:dyDescent="0.3">
      <c r="A849" s="9"/>
      <c r="B849" s="9"/>
      <c r="C849" s="9"/>
      <c r="D849" s="9"/>
      <c r="E849" s="9"/>
      <c r="I849" s="9"/>
    </row>
    <row r="850" spans="1:9" x14ac:dyDescent="0.3">
      <c r="A850" s="9"/>
      <c r="B850" s="9"/>
      <c r="C850" s="9"/>
      <c r="D850" s="9"/>
      <c r="E850" s="9"/>
      <c r="I850" s="9"/>
    </row>
    <row r="851" spans="1:9" x14ac:dyDescent="0.3">
      <c r="A851" s="9"/>
      <c r="B851" s="9"/>
      <c r="C851" s="9"/>
      <c r="D851" s="9"/>
      <c r="E851" s="9"/>
      <c r="I851" s="9"/>
    </row>
    <row r="852" spans="1:9" x14ac:dyDescent="0.3">
      <c r="A852" s="9"/>
      <c r="B852" s="9"/>
      <c r="C852" s="9"/>
      <c r="D852" s="9"/>
      <c r="E852" s="9"/>
      <c r="I852" s="9"/>
    </row>
    <row r="853" spans="1:9" x14ac:dyDescent="0.3">
      <c r="A853" s="9"/>
      <c r="B853" s="9"/>
      <c r="C853" s="9"/>
      <c r="D853" s="9"/>
      <c r="E853" s="9"/>
      <c r="I853" s="9"/>
    </row>
    <row r="854" spans="1:9" x14ac:dyDescent="0.3">
      <c r="A854" s="9"/>
      <c r="B854" s="9"/>
      <c r="C854" s="9"/>
      <c r="D854" s="9"/>
      <c r="E854" s="9"/>
      <c r="I854" s="9"/>
    </row>
    <row r="855" spans="1:9" x14ac:dyDescent="0.3">
      <c r="A855" s="9"/>
      <c r="B855" s="9"/>
      <c r="C855" s="9"/>
      <c r="D855" s="9"/>
      <c r="E855" s="9"/>
      <c r="I855" s="9"/>
    </row>
    <row r="856" spans="1:9" x14ac:dyDescent="0.3">
      <c r="A856" s="9"/>
      <c r="B856" s="9"/>
      <c r="C856" s="9"/>
      <c r="D856" s="9"/>
      <c r="E856" s="9"/>
      <c r="I856" s="9"/>
    </row>
    <row r="857" spans="1:9" x14ac:dyDescent="0.3">
      <c r="A857" s="9"/>
      <c r="B857" s="9"/>
      <c r="C857" s="9"/>
      <c r="D857" s="9"/>
      <c r="E857" s="9"/>
      <c r="I857" s="9"/>
    </row>
    <row r="858" spans="1:9" x14ac:dyDescent="0.3">
      <c r="A858" s="9"/>
      <c r="B858" s="9"/>
      <c r="C858" s="9"/>
      <c r="D858" s="9"/>
      <c r="E858" s="9"/>
      <c r="I858" s="9"/>
    </row>
    <row r="859" spans="1:9" x14ac:dyDescent="0.3">
      <c r="A859" s="9"/>
      <c r="B859" s="9"/>
      <c r="C859" s="9"/>
      <c r="D859" s="9"/>
      <c r="E859" s="9"/>
      <c r="I859" s="9"/>
    </row>
    <row r="860" spans="1:9" x14ac:dyDescent="0.3">
      <c r="A860" s="9"/>
      <c r="B860" s="9"/>
      <c r="C860" s="9"/>
      <c r="D860" s="9"/>
      <c r="E860" s="9"/>
      <c r="I860" s="9"/>
    </row>
    <row r="861" spans="1:9" x14ac:dyDescent="0.3">
      <c r="A861" s="9"/>
      <c r="B861" s="9"/>
      <c r="C861" s="9"/>
      <c r="D861" s="9"/>
      <c r="E861" s="9"/>
      <c r="I861" s="9"/>
    </row>
    <row r="862" spans="1:9" x14ac:dyDescent="0.3">
      <c r="A862" s="9"/>
      <c r="B862" s="9"/>
      <c r="C862" s="9"/>
      <c r="D862" s="9"/>
      <c r="E862" s="9"/>
      <c r="I862" s="9"/>
    </row>
    <row r="863" spans="1:9" x14ac:dyDescent="0.3">
      <c r="A863" s="9"/>
      <c r="B863" s="9"/>
      <c r="C863" s="9"/>
      <c r="D863" s="9"/>
      <c r="E863" s="9"/>
      <c r="I863" s="9"/>
    </row>
    <row r="864" spans="1:9" x14ac:dyDescent="0.3">
      <c r="A864" s="9"/>
      <c r="B864" s="9"/>
      <c r="C864" s="9"/>
      <c r="D864" s="9"/>
      <c r="E864" s="9"/>
      <c r="I864" s="9"/>
    </row>
    <row r="865" spans="1:9" x14ac:dyDescent="0.3">
      <c r="A865" s="9"/>
      <c r="B865" s="9"/>
      <c r="C865" s="9"/>
      <c r="D865" s="9"/>
      <c r="E865" s="9"/>
      <c r="I865" s="9"/>
    </row>
    <row r="866" spans="1:9" x14ac:dyDescent="0.3">
      <c r="A866" s="9"/>
      <c r="B866" s="9"/>
      <c r="C866" s="9"/>
      <c r="D866" s="9"/>
      <c r="E866" s="9"/>
      <c r="I866" s="9"/>
    </row>
    <row r="867" spans="1:9" x14ac:dyDescent="0.3">
      <c r="A867" s="9"/>
      <c r="B867" s="9"/>
      <c r="C867" s="9"/>
      <c r="D867" s="9"/>
      <c r="E867" s="9"/>
      <c r="I867" s="9"/>
    </row>
    <row r="868" spans="1:9" x14ac:dyDescent="0.3">
      <c r="A868" s="9"/>
      <c r="B868" s="9"/>
      <c r="C868" s="9"/>
      <c r="D868" s="9"/>
      <c r="E868" s="9"/>
      <c r="I868" s="9"/>
    </row>
    <row r="869" spans="1:9" x14ac:dyDescent="0.3">
      <c r="A869" s="9"/>
      <c r="B869" s="9"/>
      <c r="C869" s="9"/>
      <c r="D869" s="9"/>
      <c r="E869" s="9"/>
      <c r="I869" s="9"/>
    </row>
    <row r="870" spans="1:9" x14ac:dyDescent="0.3">
      <c r="A870" s="9"/>
      <c r="B870" s="9"/>
      <c r="C870" s="9"/>
      <c r="D870" s="9"/>
      <c r="E870" s="9"/>
      <c r="I870" s="9"/>
    </row>
    <row r="871" spans="1:9" x14ac:dyDescent="0.3">
      <c r="A871" s="9"/>
      <c r="B871" s="9"/>
      <c r="C871" s="9"/>
      <c r="D871" s="9"/>
      <c r="E871" s="9"/>
      <c r="I871" s="9"/>
    </row>
    <row r="872" spans="1:9" x14ac:dyDescent="0.3">
      <c r="A872" s="9"/>
      <c r="B872" s="9"/>
      <c r="C872" s="9"/>
      <c r="D872" s="9"/>
      <c r="E872" s="9"/>
      <c r="I872" s="9"/>
    </row>
    <row r="873" spans="1:9" x14ac:dyDescent="0.3">
      <c r="A873" s="9"/>
      <c r="B873" s="9"/>
      <c r="C873" s="9"/>
      <c r="D873" s="9"/>
      <c r="E873" s="9"/>
      <c r="I873" s="9"/>
    </row>
    <row r="874" spans="1:9" x14ac:dyDescent="0.3">
      <c r="A874" s="9"/>
      <c r="B874" s="9"/>
      <c r="C874" s="9"/>
      <c r="D874" s="9"/>
      <c r="E874" s="9"/>
      <c r="I874" s="9"/>
    </row>
    <row r="875" spans="1:9" x14ac:dyDescent="0.3">
      <c r="A875" s="9"/>
      <c r="B875" s="9"/>
      <c r="C875" s="9"/>
      <c r="D875" s="9"/>
      <c r="E875" s="9"/>
      <c r="I875" s="9"/>
    </row>
    <row r="876" spans="1:9" x14ac:dyDescent="0.3">
      <c r="A876" s="9"/>
      <c r="B876" s="9"/>
      <c r="C876" s="9"/>
      <c r="D876" s="9"/>
      <c r="E876" s="9"/>
      <c r="I876" s="9"/>
    </row>
    <row r="877" spans="1:9" x14ac:dyDescent="0.3">
      <c r="A877" s="9"/>
      <c r="B877" s="9"/>
      <c r="C877" s="9"/>
      <c r="D877" s="9"/>
      <c r="E877" s="9"/>
      <c r="I877" s="9"/>
    </row>
    <row r="878" spans="1:9" x14ac:dyDescent="0.3">
      <c r="A878" s="9"/>
      <c r="B878" s="9"/>
      <c r="C878" s="9"/>
      <c r="D878" s="9"/>
      <c r="E878" s="9"/>
      <c r="I878" s="9"/>
    </row>
    <row r="879" spans="1:9" x14ac:dyDescent="0.3">
      <c r="A879" s="9"/>
      <c r="B879" s="9"/>
      <c r="C879" s="9"/>
      <c r="D879" s="9"/>
      <c r="E879" s="9"/>
      <c r="I879" s="9"/>
    </row>
    <row r="880" spans="1:9" x14ac:dyDescent="0.3">
      <c r="A880" s="9"/>
      <c r="B880" s="9"/>
      <c r="C880" s="9"/>
      <c r="D880" s="9"/>
      <c r="E880" s="9"/>
      <c r="I880" s="9"/>
    </row>
    <row r="881" spans="1:9" x14ac:dyDescent="0.3">
      <c r="A881" s="9"/>
      <c r="B881" s="9"/>
      <c r="C881" s="9"/>
      <c r="D881" s="9"/>
      <c r="E881" s="9"/>
      <c r="I881" s="9"/>
    </row>
    <row r="882" spans="1:9" x14ac:dyDescent="0.3">
      <c r="A882" s="9"/>
      <c r="B882" s="9"/>
      <c r="C882" s="9"/>
      <c r="D882" s="9"/>
      <c r="E882" s="9"/>
      <c r="I882" s="9"/>
    </row>
    <row r="883" spans="1:9" x14ac:dyDescent="0.3">
      <c r="A883" s="9"/>
      <c r="B883" s="9"/>
      <c r="C883" s="9"/>
      <c r="D883" s="9"/>
      <c r="E883" s="9"/>
      <c r="I883" s="9"/>
    </row>
    <row r="884" spans="1:9" x14ac:dyDescent="0.3">
      <c r="A884" s="9"/>
      <c r="B884" s="9"/>
      <c r="C884" s="9"/>
      <c r="D884" s="9"/>
      <c r="E884" s="9"/>
      <c r="I884" s="9"/>
    </row>
    <row r="885" spans="1:9" x14ac:dyDescent="0.3">
      <c r="A885" s="9"/>
      <c r="B885" s="9"/>
      <c r="C885" s="9"/>
      <c r="D885" s="9"/>
      <c r="E885" s="9"/>
      <c r="I885" s="9"/>
    </row>
    <row r="886" spans="1:9" x14ac:dyDescent="0.3">
      <c r="A886" s="9"/>
      <c r="B886" s="9"/>
      <c r="C886" s="9"/>
      <c r="D886" s="9"/>
      <c r="E886" s="9"/>
      <c r="I886" s="9"/>
    </row>
    <row r="887" spans="1:9" x14ac:dyDescent="0.3">
      <c r="A887" s="9"/>
      <c r="B887" s="9"/>
      <c r="C887" s="9"/>
      <c r="D887" s="9"/>
      <c r="E887" s="9"/>
      <c r="I887" s="9"/>
    </row>
    <row r="888" spans="1:9" x14ac:dyDescent="0.3">
      <c r="A888" s="9"/>
      <c r="B888" s="9"/>
      <c r="C888" s="9"/>
      <c r="D888" s="9"/>
      <c r="E888" s="9"/>
      <c r="I888" s="9"/>
    </row>
    <row r="889" spans="1:9" x14ac:dyDescent="0.3">
      <c r="A889" s="9"/>
      <c r="B889" s="9"/>
      <c r="C889" s="9"/>
      <c r="D889" s="9"/>
      <c r="E889" s="9"/>
      <c r="I889" s="9"/>
    </row>
    <row r="890" spans="1:9" x14ac:dyDescent="0.3">
      <c r="A890" s="9"/>
      <c r="B890" s="9"/>
      <c r="C890" s="9"/>
      <c r="D890" s="9"/>
      <c r="E890" s="9"/>
      <c r="I890" s="9"/>
    </row>
    <row r="891" spans="1:9" x14ac:dyDescent="0.3">
      <c r="A891" s="9"/>
      <c r="B891" s="9"/>
      <c r="C891" s="9"/>
      <c r="D891" s="9"/>
      <c r="E891" s="9"/>
      <c r="I891" s="9"/>
    </row>
    <row r="892" spans="1:9" x14ac:dyDescent="0.3">
      <c r="A892" s="9"/>
      <c r="B892" s="9"/>
      <c r="C892" s="9"/>
      <c r="D892" s="9"/>
      <c r="E892" s="9"/>
      <c r="I892" s="9"/>
    </row>
    <row r="893" spans="1:9" x14ac:dyDescent="0.3">
      <c r="A893" s="9"/>
      <c r="B893" s="9"/>
      <c r="C893" s="9"/>
      <c r="D893" s="9"/>
      <c r="E893" s="9"/>
      <c r="I893" s="9"/>
    </row>
    <row r="894" spans="1:9" x14ac:dyDescent="0.3">
      <c r="A894" s="9"/>
      <c r="B894" s="9"/>
      <c r="C894" s="9"/>
      <c r="D894" s="9"/>
      <c r="E894" s="9"/>
      <c r="I894" s="9"/>
    </row>
    <row r="895" spans="1:9" x14ac:dyDescent="0.3">
      <c r="A895" s="9"/>
      <c r="B895" s="9"/>
      <c r="C895" s="9"/>
      <c r="D895" s="9"/>
      <c r="E895" s="9"/>
      <c r="I895" s="9"/>
    </row>
    <row r="896" spans="1:9" x14ac:dyDescent="0.3">
      <c r="A896" s="9"/>
      <c r="B896" s="9"/>
      <c r="C896" s="9"/>
      <c r="D896" s="9"/>
      <c r="E896" s="9"/>
      <c r="I896" s="9"/>
    </row>
    <row r="897" spans="1:9" x14ac:dyDescent="0.3">
      <c r="A897" s="9"/>
      <c r="B897" s="9"/>
      <c r="C897" s="9"/>
      <c r="D897" s="9"/>
      <c r="E897" s="9"/>
      <c r="I897" s="9"/>
    </row>
    <row r="898" spans="1:9" x14ac:dyDescent="0.3">
      <c r="A898" s="9"/>
      <c r="B898" s="9"/>
      <c r="C898" s="9"/>
      <c r="D898" s="9"/>
      <c r="E898" s="9"/>
      <c r="I898" s="9"/>
    </row>
    <row r="899" spans="1:9" x14ac:dyDescent="0.3">
      <c r="A899" s="9"/>
      <c r="B899" s="9"/>
      <c r="C899" s="9"/>
      <c r="D899" s="9"/>
      <c r="E899" s="9"/>
      <c r="I899" s="9"/>
    </row>
    <row r="900" spans="1:9" x14ac:dyDescent="0.3">
      <c r="A900" s="9"/>
      <c r="B900" s="9"/>
      <c r="C900" s="9"/>
      <c r="D900" s="9"/>
      <c r="E900" s="9"/>
      <c r="I900" s="9"/>
    </row>
    <row r="901" spans="1:9" x14ac:dyDescent="0.3">
      <c r="A901" s="9"/>
      <c r="B901" s="9"/>
      <c r="C901" s="9"/>
      <c r="D901" s="9"/>
      <c r="E901" s="9"/>
      <c r="I901" s="9"/>
    </row>
    <row r="902" spans="1:9" x14ac:dyDescent="0.3">
      <c r="A902" s="9"/>
      <c r="B902" s="9"/>
      <c r="C902" s="9"/>
      <c r="D902" s="9"/>
      <c r="E902" s="9"/>
      <c r="I902" s="9"/>
    </row>
    <row r="903" spans="1:9" x14ac:dyDescent="0.3">
      <c r="A903" s="9"/>
      <c r="B903" s="9"/>
      <c r="C903" s="9"/>
      <c r="D903" s="9"/>
      <c r="E903" s="9"/>
      <c r="I903" s="9"/>
    </row>
    <row r="904" spans="1:9" x14ac:dyDescent="0.3">
      <c r="A904" s="9"/>
      <c r="B904" s="9"/>
      <c r="C904" s="9"/>
      <c r="D904" s="9"/>
      <c r="E904" s="9"/>
      <c r="I904" s="9"/>
    </row>
    <row r="905" spans="1:9" x14ac:dyDescent="0.3">
      <c r="A905" s="9"/>
      <c r="B905" s="9"/>
      <c r="C905" s="9"/>
      <c r="D905" s="9"/>
      <c r="E905" s="9"/>
      <c r="I905" s="9"/>
    </row>
    <row r="906" spans="1:9" x14ac:dyDescent="0.3">
      <c r="A906" s="9"/>
      <c r="B906" s="9"/>
      <c r="C906" s="9"/>
      <c r="D906" s="9"/>
      <c r="E906" s="9"/>
      <c r="I906" s="9"/>
    </row>
    <row r="907" spans="1:9" x14ac:dyDescent="0.3">
      <c r="A907" s="9"/>
      <c r="B907" s="9"/>
      <c r="C907" s="9"/>
      <c r="D907" s="9"/>
      <c r="E907" s="9"/>
      <c r="I907" s="9"/>
    </row>
    <row r="908" spans="1:9" x14ac:dyDescent="0.3">
      <c r="A908" s="9"/>
      <c r="B908" s="9"/>
      <c r="C908" s="9"/>
      <c r="D908" s="9"/>
      <c r="E908" s="9"/>
      <c r="I908" s="9"/>
    </row>
    <row r="909" spans="1:9" x14ac:dyDescent="0.3">
      <c r="A909" s="9"/>
      <c r="B909" s="9"/>
      <c r="C909" s="9"/>
      <c r="D909" s="9"/>
      <c r="E909" s="9"/>
      <c r="I909" s="9"/>
    </row>
    <row r="910" spans="1:9" x14ac:dyDescent="0.3">
      <c r="A910" s="9"/>
      <c r="B910" s="9"/>
      <c r="C910" s="9"/>
      <c r="D910" s="9"/>
      <c r="E910" s="9"/>
      <c r="I910" s="9"/>
    </row>
    <row r="911" spans="1:9" x14ac:dyDescent="0.3">
      <c r="A911" s="9"/>
      <c r="B911" s="9"/>
      <c r="C911" s="9"/>
      <c r="D911" s="9"/>
      <c r="E911" s="9"/>
      <c r="I911" s="9"/>
    </row>
    <row r="912" spans="1:9" x14ac:dyDescent="0.3">
      <c r="A912" s="9"/>
      <c r="B912" s="9"/>
      <c r="C912" s="9"/>
      <c r="D912" s="9"/>
      <c r="E912" s="9"/>
      <c r="I912" s="9"/>
    </row>
    <row r="913" spans="1:9" x14ac:dyDescent="0.3">
      <c r="A913" s="9"/>
      <c r="B913" s="9"/>
      <c r="C913" s="9"/>
      <c r="D913" s="9"/>
      <c r="E913" s="9"/>
      <c r="I913" s="9"/>
    </row>
    <row r="914" spans="1:9" x14ac:dyDescent="0.3">
      <c r="A914" s="9"/>
      <c r="B914" s="9"/>
      <c r="C914" s="9"/>
      <c r="D914" s="9"/>
      <c r="E914" s="9"/>
      <c r="I914" s="9"/>
    </row>
    <row r="915" spans="1:9" x14ac:dyDescent="0.3">
      <c r="A915" s="9"/>
      <c r="B915" s="9"/>
      <c r="C915" s="9"/>
      <c r="D915" s="9"/>
      <c r="E915" s="9"/>
      <c r="I915" s="9"/>
    </row>
    <row r="916" spans="1:9" x14ac:dyDescent="0.3">
      <c r="A916" s="9"/>
      <c r="B916" s="9"/>
      <c r="C916" s="9"/>
      <c r="D916" s="9"/>
      <c r="E916" s="9"/>
      <c r="I916" s="9"/>
    </row>
    <row r="917" spans="1:9" x14ac:dyDescent="0.3">
      <c r="A917" s="9"/>
      <c r="B917" s="9"/>
      <c r="C917" s="9"/>
      <c r="D917" s="9"/>
      <c r="E917" s="9"/>
      <c r="I917" s="9"/>
    </row>
    <row r="918" spans="1:9" x14ac:dyDescent="0.3">
      <c r="A918" s="9"/>
      <c r="B918" s="9"/>
      <c r="C918" s="9"/>
      <c r="D918" s="9"/>
      <c r="E918" s="9"/>
      <c r="I918" s="9"/>
    </row>
    <row r="919" spans="1:9" x14ac:dyDescent="0.3">
      <c r="A919" s="9"/>
      <c r="B919" s="9"/>
      <c r="C919" s="9"/>
      <c r="D919" s="9"/>
      <c r="E919" s="9"/>
      <c r="I919" s="9"/>
    </row>
    <row r="920" spans="1:9" x14ac:dyDescent="0.3">
      <c r="A920" s="9"/>
      <c r="B920" s="9"/>
      <c r="C920" s="9"/>
      <c r="D920" s="9"/>
      <c r="E920" s="9"/>
      <c r="I920" s="9"/>
    </row>
    <row r="921" spans="1:9" x14ac:dyDescent="0.3">
      <c r="A921" s="9"/>
      <c r="B921" s="9"/>
      <c r="C921" s="9"/>
      <c r="D921" s="9"/>
      <c r="E921" s="9"/>
      <c r="I921" s="9"/>
    </row>
    <row r="922" spans="1:9" x14ac:dyDescent="0.3">
      <c r="A922" s="9"/>
      <c r="B922" s="9"/>
      <c r="C922" s="9"/>
      <c r="D922" s="9"/>
      <c r="E922" s="9"/>
      <c r="I922" s="9"/>
    </row>
    <row r="923" spans="1:9" x14ac:dyDescent="0.3">
      <c r="A923" s="9"/>
      <c r="B923" s="9"/>
      <c r="C923" s="9"/>
      <c r="D923" s="9"/>
      <c r="E923" s="9"/>
      <c r="I923" s="9"/>
    </row>
    <row r="924" spans="1:9" x14ac:dyDescent="0.3">
      <c r="A924" s="9"/>
      <c r="B924" s="9"/>
      <c r="C924" s="9"/>
      <c r="D924" s="9"/>
      <c r="E924" s="9"/>
      <c r="I924" s="9"/>
    </row>
    <row r="925" spans="1:9" x14ac:dyDescent="0.3">
      <c r="A925" s="9"/>
      <c r="B925" s="9"/>
      <c r="C925" s="9"/>
      <c r="D925" s="9"/>
      <c r="E925" s="9"/>
      <c r="I925" s="9"/>
    </row>
    <row r="926" spans="1:9" x14ac:dyDescent="0.3">
      <c r="A926" s="9"/>
      <c r="B926" s="9"/>
      <c r="C926" s="9"/>
      <c r="D926" s="9"/>
      <c r="E926" s="9"/>
      <c r="I926" s="9"/>
    </row>
    <row r="927" spans="1:9" x14ac:dyDescent="0.3">
      <c r="A927" s="9"/>
      <c r="B927" s="9"/>
      <c r="C927" s="9"/>
      <c r="D927" s="9"/>
      <c r="E927" s="9"/>
      <c r="I927" s="9"/>
    </row>
    <row r="928" spans="1:9" x14ac:dyDescent="0.3">
      <c r="A928" s="9"/>
      <c r="B928" s="9"/>
      <c r="C928" s="9"/>
      <c r="D928" s="9"/>
      <c r="E928" s="9"/>
      <c r="I928" s="9"/>
    </row>
    <row r="929" spans="1:9" x14ac:dyDescent="0.3">
      <c r="A929" s="9"/>
      <c r="B929" s="9"/>
      <c r="C929" s="9"/>
      <c r="D929" s="9"/>
      <c r="E929" s="9"/>
      <c r="I929" s="9"/>
    </row>
    <row r="930" spans="1:9" x14ac:dyDescent="0.3">
      <c r="A930" s="9"/>
      <c r="B930" s="9"/>
      <c r="C930" s="9"/>
      <c r="D930" s="9"/>
      <c r="E930" s="9"/>
      <c r="I930" s="9"/>
    </row>
    <row r="931" spans="1:9" x14ac:dyDescent="0.3">
      <c r="A931" s="9"/>
      <c r="B931" s="9"/>
      <c r="C931" s="9"/>
      <c r="D931" s="9"/>
      <c r="E931" s="9"/>
      <c r="I931" s="9"/>
    </row>
    <row r="932" spans="1:9" x14ac:dyDescent="0.3">
      <c r="A932" s="9"/>
      <c r="B932" s="9"/>
      <c r="C932" s="9"/>
      <c r="D932" s="9"/>
      <c r="E932" s="9"/>
      <c r="I932" s="9"/>
    </row>
    <row r="933" spans="1:9" x14ac:dyDescent="0.3">
      <c r="A933" s="9"/>
      <c r="B933" s="9"/>
      <c r="C933" s="9"/>
      <c r="D933" s="9"/>
      <c r="E933" s="9"/>
      <c r="I933" s="9"/>
    </row>
    <row r="934" spans="1:9" x14ac:dyDescent="0.3">
      <c r="A934" s="9"/>
      <c r="B934" s="9"/>
      <c r="C934" s="9"/>
      <c r="D934" s="9"/>
      <c r="E934" s="9"/>
      <c r="I934" s="9"/>
    </row>
    <row r="935" spans="1:9" x14ac:dyDescent="0.3">
      <c r="A935" s="9"/>
      <c r="B935" s="9"/>
      <c r="C935" s="9"/>
      <c r="D935" s="9"/>
      <c r="E935" s="9"/>
      <c r="I935" s="9"/>
    </row>
    <row r="936" spans="1:9" x14ac:dyDescent="0.3">
      <c r="A936" s="9"/>
      <c r="B936" s="9"/>
      <c r="C936" s="9"/>
      <c r="D936" s="9"/>
      <c r="E936" s="9"/>
      <c r="I936" s="9"/>
    </row>
    <row r="937" spans="1:9" x14ac:dyDescent="0.3">
      <c r="A937" s="9"/>
      <c r="B937" s="9"/>
      <c r="C937" s="9"/>
      <c r="D937" s="9"/>
      <c r="E937" s="9"/>
      <c r="I937" s="9"/>
    </row>
    <row r="938" spans="1:9" x14ac:dyDescent="0.3">
      <c r="A938" s="9"/>
      <c r="B938" s="9"/>
      <c r="C938" s="9"/>
      <c r="D938" s="9"/>
      <c r="E938" s="9"/>
      <c r="I938" s="9"/>
    </row>
    <row r="939" spans="1:9" x14ac:dyDescent="0.3">
      <c r="A939" s="9"/>
      <c r="B939" s="9"/>
      <c r="C939" s="9"/>
      <c r="D939" s="9"/>
      <c r="E939" s="9"/>
      <c r="I939" s="9"/>
    </row>
    <row r="940" spans="1:9" x14ac:dyDescent="0.3">
      <c r="A940" s="9"/>
      <c r="B940" s="9"/>
      <c r="C940" s="9"/>
      <c r="D940" s="9"/>
      <c r="E940" s="9"/>
      <c r="I940" s="9"/>
    </row>
    <row r="941" spans="1:9" x14ac:dyDescent="0.3">
      <c r="A941" s="9"/>
      <c r="B941" s="9"/>
      <c r="C941" s="9"/>
      <c r="D941" s="9"/>
      <c r="E941" s="9"/>
      <c r="I941" s="9"/>
    </row>
    <row r="942" spans="1:9" x14ac:dyDescent="0.3">
      <c r="A942" s="9"/>
      <c r="B942" s="9"/>
      <c r="C942" s="9"/>
      <c r="D942" s="9"/>
      <c r="E942" s="9"/>
      <c r="I942" s="9"/>
    </row>
    <row r="943" spans="1:9" x14ac:dyDescent="0.3">
      <c r="A943" s="9"/>
      <c r="B943" s="9"/>
      <c r="C943" s="9"/>
      <c r="D943" s="9"/>
      <c r="E943" s="9"/>
      <c r="I943" s="9"/>
    </row>
    <row r="944" spans="1:9" x14ac:dyDescent="0.3">
      <c r="A944" s="9"/>
      <c r="B944" s="9"/>
      <c r="C944" s="9"/>
      <c r="D944" s="9"/>
      <c r="E944" s="9"/>
      <c r="I944" s="9"/>
    </row>
    <row r="945" spans="1:9" x14ac:dyDescent="0.3">
      <c r="A945" s="9"/>
      <c r="B945" s="9"/>
      <c r="C945" s="9"/>
      <c r="D945" s="9"/>
      <c r="E945" s="9"/>
      <c r="I945" s="9"/>
    </row>
    <row r="946" spans="1:9" x14ac:dyDescent="0.3">
      <c r="A946" s="9"/>
      <c r="B946" s="9"/>
      <c r="C946" s="9"/>
      <c r="D946" s="9"/>
      <c r="E946" s="9"/>
      <c r="I946" s="9"/>
    </row>
    <row r="947" spans="1:9" x14ac:dyDescent="0.3">
      <c r="A947" s="9"/>
      <c r="B947" s="9"/>
      <c r="C947" s="9"/>
      <c r="D947" s="9"/>
      <c r="E947" s="9"/>
      <c r="I947" s="9"/>
    </row>
    <row r="948" spans="1:9" x14ac:dyDescent="0.3">
      <c r="A948" s="9"/>
      <c r="B948" s="9"/>
      <c r="C948" s="9"/>
      <c r="D948" s="9"/>
      <c r="E948" s="9"/>
      <c r="I948" s="9"/>
    </row>
    <row r="949" spans="1:9" x14ac:dyDescent="0.3">
      <c r="A949" s="9"/>
      <c r="B949" s="9"/>
      <c r="C949" s="9"/>
      <c r="D949" s="9"/>
      <c r="E949" s="9"/>
      <c r="I949" s="9"/>
    </row>
    <row r="950" spans="1:9" x14ac:dyDescent="0.3">
      <c r="A950" s="9"/>
      <c r="B950" s="9"/>
      <c r="C950" s="9"/>
      <c r="D950" s="9"/>
      <c r="E950" s="9"/>
      <c r="I950" s="9"/>
    </row>
    <row r="951" spans="1:9" x14ac:dyDescent="0.3">
      <c r="A951" s="9"/>
      <c r="B951" s="9"/>
      <c r="C951" s="9"/>
      <c r="D951" s="9"/>
      <c r="E951" s="9"/>
      <c r="I951" s="9"/>
    </row>
    <row r="952" spans="1:9" x14ac:dyDescent="0.3">
      <c r="A952" s="9"/>
      <c r="B952" s="9"/>
      <c r="C952" s="9"/>
      <c r="D952" s="9"/>
      <c r="E952" s="9"/>
      <c r="I952" s="9"/>
    </row>
    <row r="953" spans="1:9" x14ac:dyDescent="0.3">
      <c r="A953" s="9"/>
      <c r="B953" s="9"/>
      <c r="C953" s="9"/>
      <c r="D953" s="9"/>
      <c r="E953" s="9"/>
      <c r="I953" s="9"/>
    </row>
    <row r="954" spans="1:9" x14ac:dyDescent="0.3">
      <c r="A954" s="9"/>
      <c r="B954" s="9"/>
      <c r="C954" s="9"/>
      <c r="D954" s="9"/>
      <c r="E954" s="9"/>
      <c r="I954" s="9"/>
    </row>
    <row r="955" spans="1:9" x14ac:dyDescent="0.3">
      <c r="A955" s="9"/>
      <c r="B955" s="9"/>
      <c r="C955" s="9"/>
      <c r="D955" s="9"/>
      <c r="E955" s="9"/>
      <c r="I955" s="9"/>
    </row>
    <row r="956" spans="1:9" x14ac:dyDescent="0.3">
      <c r="A956" s="9"/>
      <c r="B956" s="9"/>
      <c r="C956" s="9"/>
      <c r="D956" s="9"/>
      <c r="E956" s="9"/>
      <c r="I956" s="9"/>
    </row>
    <row r="957" spans="1:9" x14ac:dyDescent="0.3">
      <c r="A957" s="9"/>
      <c r="B957" s="9"/>
      <c r="C957" s="9"/>
      <c r="D957" s="9"/>
      <c r="E957" s="9"/>
      <c r="I957" s="9"/>
    </row>
    <row r="958" spans="1:9" x14ac:dyDescent="0.3">
      <c r="A958" s="9"/>
      <c r="B958" s="9"/>
      <c r="C958" s="9"/>
      <c r="D958" s="9"/>
      <c r="E958" s="9"/>
      <c r="I958" s="9"/>
    </row>
    <row r="959" spans="1:9" x14ac:dyDescent="0.3">
      <c r="A959" s="9"/>
      <c r="B959" s="9"/>
      <c r="C959" s="9"/>
      <c r="D959" s="9"/>
      <c r="E959" s="9"/>
      <c r="I959" s="9"/>
    </row>
    <row r="960" spans="1:9" x14ac:dyDescent="0.3">
      <c r="A960" s="9"/>
      <c r="B960" s="9"/>
      <c r="C960" s="9"/>
      <c r="D960" s="9"/>
      <c r="E960" s="9"/>
      <c r="I960" s="9"/>
    </row>
    <row r="961" spans="1:9" x14ac:dyDescent="0.3">
      <c r="A961" s="9"/>
      <c r="B961" s="9"/>
      <c r="C961" s="9"/>
      <c r="D961" s="9"/>
      <c r="E961" s="9"/>
      <c r="I961" s="9"/>
    </row>
    <row r="962" spans="1:9" x14ac:dyDescent="0.3">
      <c r="A962" s="9"/>
      <c r="B962" s="9"/>
      <c r="C962" s="9"/>
      <c r="D962" s="9"/>
      <c r="E962" s="9"/>
      <c r="I962" s="9"/>
    </row>
    <row r="963" spans="1:9" x14ac:dyDescent="0.3">
      <c r="A963" s="9"/>
      <c r="B963" s="9"/>
      <c r="C963" s="9"/>
      <c r="D963" s="9"/>
      <c r="E963" s="9"/>
      <c r="I963" s="9"/>
    </row>
    <row r="964" spans="1:9" x14ac:dyDescent="0.3">
      <c r="A964" s="9"/>
      <c r="B964" s="9"/>
      <c r="C964" s="9"/>
      <c r="D964" s="9"/>
      <c r="E964" s="9"/>
      <c r="I964" s="9"/>
    </row>
    <row r="965" spans="1:9" x14ac:dyDescent="0.3">
      <c r="A965" s="9"/>
      <c r="B965" s="9"/>
      <c r="C965" s="9"/>
      <c r="D965" s="9"/>
      <c r="E965" s="9"/>
      <c r="I965" s="9"/>
    </row>
    <row r="966" spans="1:9" x14ac:dyDescent="0.3">
      <c r="A966" s="9"/>
      <c r="B966" s="9"/>
      <c r="C966" s="9"/>
      <c r="D966" s="9"/>
      <c r="E966" s="9"/>
      <c r="I966" s="9"/>
    </row>
    <row r="967" spans="1:9" x14ac:dyDescent="0.3">
      <c r="A967" s="9"/>
      <c r="B967" s="9"/>
      <c r="C967" s="9"/>
      <c r="D967" s="9"/>
      <c r="E967" s="9"/>
      <c r="I967" s="9"/>
    </row>
    <row r="968" spans="1:9" x14ac:dyDescent="0.3">
      <c r="A968" s="9"/>
      <c r="B968" s="9"/>
      <c r="C968" s="9"/>
      <c r="D968" s="9"/>
      <c r="E968" s="9"/>
      <c r="I968" s="9"/>
    </row>
    <row r="969" spans="1:9" x14ac:dyDescent="0.3">
      <c r="A969" s="9"/>
      <c r="B969" s="9"/>
      <c r="C969" s="9"/>
      <c r="D969" s="9"/>
      <c r="E969" s="9"/>
      <c r="I969" s="9"/>
    </row>
    <row r="970" spans="1:9" x14ac:dyDescent="0.3">
      <c r="A970" s="9"/>
      <c r="B970" s="9"/>
      <c r="C970" s="9"/>
      <c r="D970" s="9"/>
      <c r="E970" s="9"/>
      <c r="I970" s="9"/>
    </row>
    <row r="971" spans="1:9" x14ac:dyDescent="0.3">
      <c r="A971" s="9"/>
      <c r="B971" s="9"/>
      <c r="C971" s="9"/>
      <c r="D971" s="9"/>
      <c r="E971" s="9"/>
      <c r="I971" s="9"/>
    </row>
    <row r="972" spans="1:9" x14ac:dyDescent="0.3">
      <c r="A972" s="9"/>
      <c r="B972" s="9"/>
      <c r="C972" s="9"/>
      <c r="D972" s="9"/>
      <c r="E972" s="9"/>
      <c r="I972" s="9"/>
    </row>
    <row r="973" spans="1:9" x14ac:dyDescent="0.3">
      <c r="A973" s="9"/>
      <c r="B973" s="9"/>
      <c r="C973" s="9"/>
      <c r="D973" s="9"/>
      <c r="E973" s="9"/>
      <c r="I973" s="9"/>
    </row>
    <row r="974" spans="1:9" x14ac:dyDescent="0.3">
      <c r="A974" s="9"/>
      <c r="B974" s="9"/>
      <c r="C974" s="9"/>
      <c r="D974" s="9"/>
      <c r="E974" s="9"/>
      <c r="I974" s="9"/>
    </row>
    <row r="975" spans="1:9" x14ac:dyDescent="0.3">
      <c r="A975" s="9"/>
      <c r="B975" s="9"/>
      <c r="C975" s="9"/>
      <c r="D975" s="9"/>
      <c r="E975" s="9"/>
      <c r="I975" s="9"/>
    </row>
    <row r="976" spans="1:9" x14ac:dyDescent="0.3">
      <c r="A976" s="9"/>
      <c r="B976" s="9"/>
      <c r="C976" s="9"/>
      <c r="D976" s="9"/>
      <c r="E976" s="9"/>
      <c r="I976" s="9"/>
    </row>
    <row r="977" spans="1:9" x14ac:dyDescent="0.3">
      <c r="A977" s="9"/>
      <c r="B977" s="9"/>
      <c r="C977" s="9"/>
      <c r="D977" s="9"/>
      <c r="E977" s="9"/>
      <c r="I977" s="9"/>
    </row>
    <row r="978" spans="1:9" x14ac:dyDescent="0.3">
      <c r="A978" s="9"/>
      <c r="B978" s="9"/>
      <c r="C978" s="9"/>
      <c r="D978" s="9"/>
      <c r="E978" s="9"/>
      <c r="I978" s="9"/>
    </row>
    <row r="979" spans="1:9" x14ac:dyDescent="0.3">
      <c r="A979" s="9"/>
      <c r="B979" s="9"/>
      <c r="C979" s="9"/>
      <c r="D979" s="9"/>
      <c r="E979" s="9"/>
      <c r="I979" s="9"/>
    </row>
    <row r="980" spans="1:9" x14ac:dyDescent="0.3">
      <c r="A980" s="9"/>
      <c r="B980" s="9"/>
      <c r="C980" s="9"/>
      <c r="D980" s="9"/>
      <c r="E980" s="9"/>
      <c r="I980" s="9"/>
    </row>
    <row r="981" spans="1:9" x14ac:dyDescent="0.3">
      <c r="A981" s="9"/>
      <c r="B981" s="9"/>
      <c r="C981" s="9"/>
      <c r="D981" s="9"/>
      <c r="E981" s="9"/>
      <c r="I981" s="9"/>
    </row>
    <row r="982" spans="1:9" x14ac:dyDescent="0.3">
      <c r="A982" s="9"/>
      <c r="B982" s="9"/>
      <c r="C982" s="9"/>
      <c r="D982" s="9"/>
      <c r="E982" s="9"/>
      <c r="I982" s="9"/>
    </row>
    <row r="983" spans="1:9" x14ac:dyDescent="0.3">
      <c r="A983" s="9"/>
      <c r="B983" s="9"/>
      <c r="C983" s="9"/>
      <c r="D983" s="9"/>
      <c r="E983" s="9"/>
      <c r="I983" s="9"/>
    </row>
    <row r="984" spans="1:9" x14ac:dyDescent="0.3">
      <c r="A984" s="9"/>
      <c r="B984" s="9"/>
      <c r="C984" s="9"/>
      <c r="D984" s="9"/>
      <c r="E984" s="9"/>
      <c r="I984" s="9"/>
    </row>
    <row r="985" spans="1:9" x14ac:dyDescent="0.3">
      <c r="A985" s="9"/>
      <c r="B985" s="9"/>
      <c r="C985" s="9"/>
      <c r="D985" s="9"/>
      <c r="E985" s="9"/>
      <c r="I985" s="9"/>
    </row>
    <row r="986" spans="1:9" x14ac:dyDescent="0.3">
      <c r="A986" s="9"/>
      <c r="B986" s="9"/>
      <c r="C986" s="9"/>
      <c r="D986" s="9"/>
      <c r="E986" s="9"/>
      <c r="I986" s="9"/>
    </row>
    <row r="987" spans="1:9" x14ac:dyDescent="0.3">
      <c r="A987" s="9"/>
      <c r="B987" s="9"/>
      <c r="C987" s="9"/>
      <c r="D987" s="9"/>
      <c r="E987" s="9"/>
      <c r="I987" s="9"/>
    </row>
    <row r="988" spans="1:9" x14ac:dyDescent="0.3">
      <c r="A988" s="9"/>
      <c r="B988" s="9"/>
      <c r="C988" s="9"/>
      <c r="D988" s="9"/>
      <c r="E988" s="9"/>
      <c r="I988" s="9"/>
    </row>
    <row r="989" spans="1:9" x14ac:dyDescent="0.3">
      <c r="A989" s="9"/>
      <c r="B989" s="9"/>
      <c r="C989" s="9"/>
      <c r="D989" s="9"/>
      <c r="E989" s="9"/>
      <c r="I989" s="9"/>
    </row>
    <row r="990" spans="1:9" x14ac:dyDescent="0.3">
      <c r="A990" s="9"/>
      <c r="B990" s="9"/>
      <c r="C990" s="9"/>
      <c r="D990" s="9"/>
      <c r="E990" s="9"/>
      <c r="I990" s="9"/>
    </row>
    <row r="991" spans="1:9" x14ac:dyDescent="0.3">
      <c r="A991" s="9"/>
      <c r="B991" s="9"/>
      <c r="C991" s="9"/>
      <c r="D991" s="9"/>
      <c r="E991" s="9"/>
      <c r="I991" s="9"/>
    </row>
    <row r="992" spans="1:9" x14ac:dyDescent="0.3">
      <c r="A992" s="9"/>
      <c r="B992" s="9"/>
      <c r="C992" s="9"/>
      <c r="D992" s="9"/>
      <c r="E992" s="9"/>
      <c r="I992" s="9"/>
    </row>
    <row r="993" spans="1:9" x14ac:dyDescent="0.3">
      <c r="A993" s="9"/>
      <c r="B993" s="9"/>
      <c r="C993" s="9"/>
      <c r="D993" s="9"/>
      <c r="E993" s="9"/>
      <c r="I993" s="9"/>
    </row>
    <row r="994" spans="1:9" x14ac:dyDescent="0.3">
      <c r="A994" s="9"/>
      <c r="B994" s="9"/>
      <c r="C994" s="9"/>
      <c r="D994" s="9"/>
      <c r="E994" s="9"/>
      <c r="I994" s="9"/>
    </row>
    <row r="995" spans="1:9" x14ac:dyDescent="0.3">
      <c r="A995" s="9"/>
      <c r="B995" s="9"/>
      <c r="C995" s="9"/>
      <c r="D995" s="9"/>
      <c r="E995" s="9"/>
      <c r="I995" s="9"/>
    </row>
    <row r="996" spans="1:9" x14ac:dyDescent="0.3">
      <c r="A996" s="9"/>
      <c r="B996" s="9"/>
      <c r="C996" s="9"/>
      <c r="D996" s="9"/>
      <c r="E996" s="9"/>
      <c r="I996" s="9"/>
    </row>
    <row r="997" spans="1:9" x14ac:dyDescent="0.3">
      <c r="A997" s="9"/>
      <c r="B997" s="9"/>
      <c r="C997" s="9"/>
      <c r="D997" s="9"/>
      <c r="E997" s="9"/>
      <c r="I997" s="9"/>
    </row>
    <row r="998" spans="1:9" x14ac:dyDescent="0.3">
      <c r="A998" s="9"/>
      <c r="B998" s="9"/>
      <c r="C998" s="9"/>
      <c r="D998" s="9"/>
      <c r="E998" s="9"/>
      <c r="I998" s="9"/>
    </row>
    <row r="999" spans="1:9" x14ac:dyDescent="0.3">
      <c r="A999" s="9"/>
      <c r="B999" s="9"/>
      <c r="C999" s="9"/>
      <c r="D999" s="9"/>
      <c r="E999" s="9"/>
      <c r="I999" s="9"/>
    </row>
    <row r="1000" spans="1:9" x14ac:dyDescent="0.3">
      <c r="A1000" s="9"/>
      <c r="B1000" s="9"/>
      <c r="C1000" s="9"/>
      <c r="D1000" s="9"/>
      <c r="E1000" s="9"/>
      <c r="I1000" s="9"/>
    </row>
    <row r="1001" spans="1:9" x14ac:dyDescent="0.3">
      <c r="A1001" s="9"/>
      <c r="B1001" s="9"/>
      <c r="C1001" s="9"/>
      <c r="D1001" s="9"/>
      <c r="E1001" s="9"/>
      <c r="I1001" s="9"/>
    </row>
    <row r="1002" spans="1:9" x14ac:dyDescent="0.3">
      <c r="A1002" s="9"/>
      <c r="B1002" s="9"/>
      <c r="C1002" s="9"/>
      <c r="D1002" s="9"/>
      <c r="E1002" s="9"/>
      <c r="I1002" s="9"/>
    </row>
    <row r="1003" spans="1:9" x14ac:dyDescent="0.3">
      <c r="A1003" s="9"/>
      <c r="B1003" s="9"/>
      <c r="C1003" s="9"/>
      <c r="D1003" s="9"/>
      <c r="E1003" s="9"/>
      <c r="I1003" s="9"/>
    </row>
    <row r="1004" spans="1:9" x14ac:dyDescent="0.3">
      <c r="A1004" s="9"/>
      <c r="B1004" s="9"/>
      <c r="C1004" s="9"/>
      <c r="D1004" s="9"/>
      <c r="E1004" s="9"/>
      <c r="I1004" s="9"/>
    </row>
    <row r="1005" spans="1:9" x14ac:dyDescent="0.3">
      <c r="A1005" s="9"/>
      <c r="B1005" s="9"/>
      <c r="C1005" s="9"/>
      <c r="D1005" s="9"/>
      <c r="E1005" s="9"/>
      <c r="I1005" s="9"/>
    </row>
    <row r="1006" spans="1:9" x14ac:dyDescent="0.3">
      <c r="A1006" s="9"/>
      <c r="B1006" s="9"/>
      <c r="C1006" s="9"/>
      <c r="D1006" s="9"/>
      <c r="E1006" s="9"/>
      <c r="I1006" s="9"/>
    </row>
    <row r="1007" spans="1:9" x14ac:dyDescent="0.3">
      <c r="A1007" s="9"/>
      <c r="B1007" s="9"/>
      <c r="C1007" s="9"/>
      <c r="D1007" s="9"/>
      <c r="E1007" s="9"/>
      <c r="I1007" s="9"/>
    </row>
    <row r="1008" spans="1:9" x14ac:dyDescent="0.3">
      <c r="A1008" s="9"/>
      <c r="B1008" s="9"/>
      <c r="C1008" s="9"/>
      <c r="D1008" s="9"/>
      <c r="E1008" s="9"/>
      <c r="I1008" s="9"/>
    </row>
    <row r="1009" spans="1:9" x14ac:dyDescent="0.3">
      <c r="A1009" s="9"/>
      <c r="B1009" s="9"/>
      <c r="C1009" s="9"/>
      <c r="D1009" s="9"/>
      <c r="E1009" s="9"/>
      <c r="I1009" s="9"/>
    </row>
    <row r="1010" spans="1:9" x14ac:dyDescent="0.3">
      <c r="A1010" s="9"/>
      <c r="B1010" s="9"/>
      <c r="C1010" s="9"/>
      <c r="D1010" s="9"/>
      <c r="E1010" s="9"/>
      <c r="I1010" s="9"/>
    </row>
    <row r="1011" spans="1:9" x14ac:dyDescent="0.3">
      <c r="A1011" s="9"/>
      <c r="B1011" s="9"/>
      <c r="C1011" s="9"/>
      <c r="D1011" s="9"/>
      <c r="E1011" s="9"/>
      <c r="I1011" s="9"/>
    </row>
    <row r="1012" spans="1:9" x14ac:dyDescent="0.3">
      <c r="A1012" s="9"/>
      <c r="B1012" s="9"/>
      <c r="C1012" s="9"/>
      <c r="D1012" s="9"/>
      <c r="E1012" s="9"/>
      <c r="I1012" s="9"/>
    </row>
    <row r="1013" spans="1:9" x14ac:dyDescent="0.3">
      <c r="A1013" s="9"/>
      <c r="B1013" s="9"/>
      <c r="C1013" s="9"/>
      <c r="D1013" s="9"/>
      <c r="E1013" s="9"/>
      <c r="I1013" s="9"/>
    </row>
    <row r="1014" spans="1:9" x14ac:dyDescent="0.3">
      <c r="A1014" s="9"/>
      <c r="B1014" s="9"/>
      <c r="C1014" s="9"/>
      <c r="D1014" s="9"/>
      <c r="E1014" s="9"/>
      <c r="I1014" s="9"/>
    </row>
    <row r="1015" spans="1:9" x14ac:dyDescent="0.3">
      <c r="A1015" s="9"/>
      <c r="B1015" s="9"/>
      <c r="C1015" s="9"/>
      <c r="D1015" s="9"/>
      <c r="E1015" s="9"/>
      <c r="I1015" s="9"/>
    </row>
    <row r="1016" spans="1:9" x14ac:dyDescent="0.3">
      <c r="A1016" s="9"/>
      <c r="B1016" s="9"/>
      <c r="C1016" s="9"/>
      <c r="D1016" s="9"/>
      <c r="E1016" s="9"/>
      <c r="I1016" s="9"/>
    </row>
    <row r="1017" spans="1:9" x14ac:dyDescent="0.3">
      <c r="A1017" s="9"/>
      <c r="B1017" s="9"/>
      <c r="C1017" s="9"/>
      <c r="D1017" s="9"/>
      <c r="E1017" s="9"/>
      <c r="I1017" s="9"/>
    </row>
    <row r="1018" spans="1:9" x14ac:dyDescent="0.3">
      <c r="A1018" s="9"/>
      <c r="B1018" s="9"/>
      <c r="C1018" s="9"/>
      <c r="D1018" s="9"/>
      <c r="E1018" s="9"/>
      <c r="I1018" s="9"/>
    </row>
    <row r="1019" spans="1:9" x14ac:dyDescent="0.3">
      <c r="A1019" s="9"/>
      <c r="B1019" s="9"/>
      <c r="C1019" s="9"/>
      <c r="D1019" s="9"/>
      <c r="E1019" s="9"/>
      <c r="I1019" s="9"/>
    </row>
    <row r="1020" spans="1:9" x14ac:dyDescent="0.3">
      <c r="A1020" s="9"/>
      <c r="B1020" s="9"/>
      <c r="C1020" s="9"/>
      <c r="D1020" s="9"/>
      <c r="E1020" s="9"/>
      <c r="I1020" s="9"/>
    </row>
    <row r="1021" spans="1:9" x14ac:dyDescent="0.3">
      <c r="A1021" s="9"/>
      <c r="B1021" s="9"/>
      <c r="C1021" s="9"/>
      <c r="D1021" s="9"/>
      <c r="E1021" s="9"/>
      <c r="I1021" s="9"/>
    </row>
    <row r="1022" spans="1:9" x14ac:dyDescent="0.3">
      <c r="A1022" s="9"/>
      <c r="B1022" s="9"/>
      <c r="C1022" s="9"/>
      <c r="D1022" s="9"/>
      <c r="E1022" s="9"/>
      <c r="I1022" s="9"/>
    </row>
    <row r="1023" spans="1:9" x14ac:dyDescent="0.3">
      <c r="A1023" s="9"/>
      <c r="B1023" s="9"/>
      <c r="C1023" s="9"/>
      <c r="D1023" s="9"/>
      <c r="E1023" s="9"/>
      <c r="I1023" s="9"/>
    </row>
    <row r="1024" spans="1:9" x14ac:dyDescent="0.3">
      <c r="A1024" s="9"/>
      <c r="B1024" s="9"/>
      <c r="C1024" s="9"/>
      <c r="D1024" s="9"/>
      <c r="E1024" s="9"/>
      <c r="I1024" s="9"/>
    </row>
    <row r="1025" spans="1:9" x14ac:dyDescent="0.3">
      <c r="A1025" s="9"/>
      <c r="B1025" s="9"/>
      <c r="C1025" s="9"/>
      <c r="D1025" s="9"/>
      <c r="E1025" s="9"/>
      <c r="I1025" s="9"/>
    </row>
    <row r="1026" spans="1:9" x14ac:dyDescent="0.3">
      <c r="A1026" s="9"/>
      <c r="B1026" s="9"/>
      <c r="C1026" s="9"/>
      <c r="D1026" s="9"/>
      <c r="E1026" s="9"/>
      <c r="I1026" s="9"/>
    </row>
    <row r="1027" spans="1:9" x14ac:dyDescent="0.3">
      <c r="A1027" s="9"/>
      <c r="B1027" s="9"/>
      <c r="C1027" s="9"/>
      <c r="D1027" s="9"/>
      <c r="E1027" s="9"/>
      <c r="I1027" s="9"/>
    </row>
    <row r="1028" spans="1:9" x14ac:dyDescent="0.3">
      <c r="A1028" s="9"/>
      <c r="B1028" s="9"/>
      <c r="C1028" s="9"/>
      <c r="D1028" s="9"/>
      <c r="E1028" s="9"/>
      <c r="I1028" s="9"/>
    </row>
    <row r="1029" spans="1:9" x14ac:dyDescent="0.3">
      <c r="A1029" s="9"/>
      <c r="B1029" s="9"/>
      <c r="C1029" s="9"/>
      <c r="D1029" s="9"/>
      <c r="E1029" s="9"/>
      <c r="I1029" s="9"/>
    </row>
    <row r="1030" spans="1:9" x14ac:dyDescent="0.3">
      <c r="A1030" s="9"/>
      <c r="B1030" s="9"/>
      <c r="C1030" s="9"/>
      <c r="D1030" s="9"/>
      <c r="E1030" s="9"/>
      <c r="I1030" s="9"/>
    </row>
    <row r="1031" spans="1:9" x14ac:dyDescent="0.3">
      <c r="A1031" s="9"/>
      <c r="B1031" s="9"/>
      <c r="C1031" s="9"/>
      <c r="D1031" s="9"/>
      <c r="E1031" s="9"/>
      <c r="I1031" s="9"/>
    </row>
    <row r="1032" spans="1:9" x14ac:dyDescent="0.3">
      <c r="A1032" s="9"/>
      <c r="B1032" s="9"/>
      <c r="C1032" s="9"/>
      <c r="D1032" s="9"/>
      <c r="E1032" s="9"/>
      <c r="I1032" s="9"/>
    </row>
    <row r="1033" spans="1:9" x14ac:dyDescent="0.3">
      <c r="A1033" s="9"/>
      <c r="B1033" s="9"/>
      <c r="C1033" s="9"/>
      <c r="D1033" s="9"/>
      <c r="E1033" s="9"/>
      <c r="I1033" s="9"/>
    </row>
    <row r="1034" spans="1:9" x14ac:dyDescent="0.3">
      <c r="A1034" s="9"/>
      <c r="B1034" s="9"/>
      <c r="C1034" s="9"/>
      <c r="D1034" s="9"/>
      <c r="E1034" s="9"/>
      <c r="I1034" s="9"/>
    </row>
    <row r="1035" spans="1:9" x14ac:dyDescent="0.3">
      <c r="A1035" s="9"/>
      <c r="B1035" s="9"/>
      <c r="C1035" s="9"/>
      <c r="D1035" s="9"/>
      <c r="E1035" s="9"/>
      <c r="I1035" s="9"/>
    </row>
    <row r="1036" spans="1:9" x14ac:dyDescent="0.3">
      <c r="A1036" s="9"/>
      <c r="B1036" s="9"/>
      <c r="C1036" s="9"/>
      <c r="D1036" s="9"/>
      <c r="E1036" s="9"/>
      <c r="I1036" s="9"/>
    </row>
    <row r="1037" spans="1:9" x14ac:dyDescent="0.3">
      <c r="A1037" s="9"/>
      <c r="B1037" s="9"/>
      <c r="C1037" s="9"/>
      <c r="D1037" s="9"/>
      <c r="E1037" s="9"/>
      <c r="I1037" s="9"/>
    </row>
    <row r="1038" spans="1:9" x14ac:dyDescent="0.3">
      <c r="A1038" s="9"/>
      <c r="B1038" s="9"/>
      <c r="C1038" s="9"/>
      <c r="D1038" s="9"/>
      <c r="E1038" s="9"/>
      <c r="I1038" s="9"/>
    </row>
    <row r="1039" spans="1:9" x14ac:dyDescent="0.3">
      <c r="A1039" s="9"/>
      <c r="B1039" s="9"/>
      <c r="C1039" s="9"/>
      <c r="D1039" s="9"/>
      <c r="E1039" s="9"/>
      <c r="I1039" s="9"/>
    </row>
    <row r="1040" spans="1:9" x14ac:dyDescent="0.3">
      <c r="A1040" s="9"/>
      <c r="B1040" s="9"/>
      <c r="C1040" s="9"/>
      <c r="D1040" s="9"/>
      <c r="E1040" s="9"/>
      <c r="I1040" s="9"/>
    </row>
    <row r="1041" spans="1:9" x14ac:dyDescent="0.3">
      <c r="A1041" s="9"/>
      <c r="B1041" s="9"/>
      <c r="C1041" s="9"/>
      <c r="D1041" s="9"/>
      <c r="E1041" s="9"/>
      <c r="I1041" s="9"/>
    </row>
    <row r="1042" spans="1:9" x14ac:dyDescent="0.3">
      <c r="A1042" s="9"/>
      <c r="B1042" s="9"/>
      <c r="C1042" s="9"/>
      <c r="D1042" s="9"/>
      <c r="E1042" s="9"/>
      <c r="I1042" s="9"/>
    </row>
    <row r="1043" spans="1:9" x14ac:dyDescent="0.3">
      <c r="A1043" s="9"/>
      <c r="B1043" s="9"/>
      <c r="C1043" s="9"/>
      <c r="D1043" s="9"/>
      <c r="E1043" s="9"/>
      <c r="I1043" s="9"/>
    </row>
    <row r="1044" spans="1:9" x14ac:dyDescent="0.3">
      <c r="A1044" s="9"/>
      <c r="B1044" s="9"/>
      <c r="C1044" s="9"/>
      <c r="D1044" s="9"/>
      <c r="E1044" s="9"/>
      <c r="I1044" s="9"/>
    </row>
    <row r="1045" spans="1:9" x14ac:dyDescent="0.3">
      <c r="A1045" s="9"/>
      <c r="B1045" s="9"/>
      <c r="C1045" s="9"/>
      <c r="D1045" s="9"/>
      <c r="E1045" s="9"/>
      <c r="I1045" s="9"/>
    </row>
    <row r="1046" spans="1:9" x14ac:dyDescent="0.3">
      <c r="A1046" s="9"/>
      <c r="B1046" s="9"/>
      <c r="C1046" s="9"/>
      <c r="D1046" s="9"/>
      <c r="E1046" s="9"/>
      <c r="I1046" s="9"/>
    </row>
    <row r="1047" spans="1:9" x14ac:dyDescent="0.3">
      <c r="A1047" s="9"/>
      <c r="B1047" s="9"/>
      <c r="C1047" s="9"/>
      <c r="D1047" s="9"/>
      <c r="E1047" s="9"/>
      <c r="I1047" s="9"/>
    </row>
    <row r="1048" spans="1:9" x14ac:dyDescent="0.3">
      <c r="A1048" s="9"/>
      <c r="B1048" s="9"/>
      <c r="C1048" s="9"/>
      <c r="D1048" s="9"/>
      <c r="E1048" s="9"/>
      <c r="I1048" s="9"/>
    </row>
    <row r="1049" spans="1:9" x14ac:dyDescent="0.3">
      <c r="A1049" s="9"/>
      <c r="B1049" s="9"/>
      <c r="C1049" s="9"/>
      <c r="D1049" s="9"/>
      <c r="E1049" s="9"/>
      <c r="I1049" s="9"/>
    </row>
    <row r="1050" spans="1:9" x14ac:dyDescent="0.3">
      <c r="A1050" s="9"/>
      <c r="B1050" s="9"/>
      <c r="C1050" s="9"/>
      <c r="D1050" s="9"/>
      <c r="E1050" s="9"/>
      <c r="I1050" s="9"/>
    </row>
    <row r="1051" spans="1:9" x14ac:dyDescent="0.3">
      <c r="A1051" s="9"/>
      <c r="B1051" s="9"/>
      <c r="C1051" s="9"/>
      <c r="D1051" s="9"/>
      <c r="E1051" s="9"/>
      <c r="I1051" s="9"/>
    </row>
    <row r="1052" spans="1:9" x14ac:dyDescent="0.3">
      <c r="A1052" s="9"/>
      <c r="B1052" s="9"/>
      <c r="C1052" s="9"/>
      <c r="D1052" s="9"/>
      <c r="E1052" s="9"/>
      <c r="I1052" s="9"/>
    </row>
    <row r="1053" spans="1:9" x14ac:dyDescent="0.3">
      <c r="A1053" s="9"/>
      <c r="B1053" s="9"/>
      <c r="C1053" s="9"/>
      <c r="D1053" s="9"/>
      <c r="E1053" s="9"/>
      <c r="I1053" s="9"/>
    </row>
    <row r="1054" spans="1:9" x14ac:dyDescent="0.3">
      <c r="A1054" s="9"/>
      <c r="B1054" s="9"/>
      <c r="C1054" s="9"/>
      <c r="D1054" s="9"/>
      <c r="E1054" s="9"/>
      <c r="I1054" s="9"/>
    </row>
    <row r="1055" spans="1:9" x14ac:dyDescent="0.3">
      <c r="A1055" s="9"/>
      <c r="B1055" s="9"/>
      <c r="C1055" s="9"/>
      <c r="D1055" s="9"/>
      <c r="E1055" s="9"/>
      <c r="I1055" s="9"/>
    </row>
    <row r="1056" spans="1:9" x14ac:dyDescent="0.3">
      <c r="A1056" s="9"/>
      <c r="B1056" s="9"/>
      <c r="C1056" s="9"/>
      <c r="D1056" s="9"/>
      <c r="E1056" s="9"/>
      <c r="I1056" s="9"/>
    </row>
    <row r="1057" spans="1:9" x14ac:dyDescent="0.3">
      <c r="A1057" s="9"/>
      <c r="B1057" s="9"/>
      <c r="C1057" s="9"/>
      <c r="D1057" s="9"/>
      <c r="E1057" s="9"/>
      <c r="I1057" s="9"/>
    </row>
    <row r="1058" spans="1:9" x14ac:dyDescent="0.3">
      <c r="A1058" s="9"/>
      <c r="B1058" s="9"/>
      <c r="C1058" s="9"/>
      <c r="D1058" s="9"/>
      <c r="E1058" s="9"/>
      <c r="I1058" s="9"/>
    </row>
    <row r="1059" spans="1:9" x14ac:dyDescent="0.3">
      <c r="A1059" s="9"/>
      <c r="B1059" s="9"/>
      <c r="C1059" s="9"/>
      <c r="D1059" s="9"/>
      <c r="E1059" s="9"/>
      <c r="I1059" s="9"/>
    </row>
    <row r="1060" spans="1:9" x14ac:dyDescent="0.3">
      <c r="A1060" s="9"/>
      <c r="B1060" s="9"/>
      <c r="C1060" s="9"/>
      <c r="D1060" s="9"/>
      <c r="E1060" s="9"/>
      <c r="I1060" s="9"/>
    </row>
    <row r="1061" spans="1:9" x14ac:dyDescent="0.3">
      <c r="A1061" s="9"/>
      <c r="B1061" s="9"/>
      <c r="C1061" s="9"/>
      <c r="D1061" s="9"/>
      <c r="E1061" s="9"/>
      <c r="I1061" s="9"/>
    </row>
    <row r="1062" spans="1:9" x14ac:dyDescent="0.3">
      <c r="A1062" s="9"/>
      <c r="B1062" s="9"/>
      <c r="C1062" s="9"/>
      <c r="D1062" s="9"/>
      <c r="E1062" s="9"/>
      <c r="I1062" s="9"/>
    </row>
    <row r="1063" spans="1:9" x14ac:dyDescent="0.3">
      <c r="A1063" s="9"/>
      <c r="B1063" s="9"/>
      <c r="C1063" s="9"/>
      <c r="D1063" s="9"/>
      <c r="E1063" s="9"/>
      <c r="I1063" s="9"/>
    </row>
    <row r="1064" spans="1:9" x14ac:dyDescent="0.3">
      <c r="A1064" s="9"/>
      <c r="B1064" s="9"/>
      <c r="C1064" s="9"/>
      <c r="D1064" s="9"/>
      <c r="E1064" s="9"/>
      <c r="I1064" s="9"/>
    </row>
    <row r="1065" spans="1:9" x14ac:dyDescent="0.3">
      <c r="A1065" s="9"/>
      <c r="B1065" s="9"/>
      <c r="C1065" s="9"/>
      <c r="D1065" s="9"/>
      <c r="E1065" s="9"/>
      <c r="I1065" s="9"/>
    </row>
    <row r="1066" spans="1:9" x14ac:dyDescent="0.3">
      <c r="A1066" s="9"/>
      <c r="B1066" s="9"/>
      <c r="C1066" s="9"/>
      <c r="D1066" s="9"/>
      <c r="E1066" s="9"/>
      <c r="I1066" s="9"/>
    </row>
    <row r="1067" spans="1:9" x14ac:dyDescent="0.3">
      <c r="A1067" s="9"/>
      <c r="B1067" s="9"/>
      <c r="C1067" s="9"/>
      <c r="D1067" s="9"/>
      <c r="E1067" s="9"/>
      <c r="I1067" s="9"/>
    </row>
    <row r="1068" spans="1:9" x14ac:dyDescent="0.3">
      <c r="A1068" s="9"/>
      <c r="B1068" s="9"/>
      <c r="C1068" s="9"/>
      <c r="D1068" s="9"/>
      <c r="E1068" s="9"/>
      <c r="I1068" s="9"/>
    </row>
    <row r="1069" spans="1:9" x14ac:dyDescent="0.3">
      <c r="A1069" s="9"/>
      <c r="B1069" s="9"/>
      <c r="C1069" s="9"/>
      <c r="D1069" s="9"/>
      <c r="E1069" s="9"/>
      <c r="I1069" s="9"/>
    </row>
    <row r="1070" spans="1:9" x14ac:dyDescent="0.3">
      <c r="A1070" s="9"/>
      <c r="B1070" s="9"/>
      <c r="C1070" s="9"/>
      <c r="D1070" s="9"/>
      <c r="E1070" s="9"/>
      <c r="I1070" s="9"/>
    </row>
    <row r="1071" spans="1:9" x14ac:dyDescent="0.3">
      <c r="A1071" s="9"/>
      <c r="B1071" s="9"/>
      <c r="C1071" s="9"/>
      <c r="D1071" s="9"/>
      <c r="E1071" s="9"/>
      <c r="I1071" s="9"/>
    </row>
    <row r="1072" spans="1:9" x14ac:dyDescent="0.3">
      <c r="A1072" s="9"/>
      <c r="B1072" s="9"/>
      <c r="C1072" s="9"/>
      <c r="D1072" s="9"/>
      <c r="E1072" s="9"/>
      <c r="I1072" s="9"/>
    </row>
    <row r="1073" spans="1:9" x14ac:dyDescent="0.3">
      <c r="A1073" s="9"/>
      <c r="B1073" s="9"/>
      <c r="C1073" s="9"/>
      <c r="D1073" s="9"/>
      <c r="E1073" s="9"/>
      <c r="I1073" s="9"/>
    </row>
    <row r="1074" spans="1:9" x14ac:dyDescent="0.3">
      <c r="A1074" s="9"/>
      <c r="B1074" s="9"/>
      <c r="C1074" s="9"/>
      <c r="D1074" s="9"/>
      <c r="E1074" s="9"/>
      <c r="I1074" s="9"/>
    </row>
    <row r="1075" spans="1:9" x14ac:dyDescent="0.3">
      <c r="A1075" s="9"/>
      <c r="B1075" s="9"/>
      <c r="C1075" s="9"/>
      <c r="D1075" s="9"/>
      <c r="E1075" s="9"/>
      <c r="I1075" s="9"/>
    </row>
    <row r="1076" spans="1:9" x14ac:dyDescent="0.3">
      <c r="A1076" s="9"/>
      <c r="B1076" s="9"/>
      <c r="C1076" s="9"/>
      <c r="D1076" s="9"/>
      <c r="E1076" s="9"/>
      <c r="I1076" s="9"/>
    </row>
    <row r="1077" spans="1:9" x14ac:dyDescent="0.3">
      <c r="A1077" s="9"/>
      <c r="B1077" s="9"/>
      <c r="C1077" s="9"/>
      <c r="D1077" s="9"/>
      <c r="E1077" s="9"/>
      <c r="I1077" s="9"/>
    </row>
    <row r="1078" spans="1:9" x14ac:dyDescent="0.3">
      <c r="A1078" s="9"/>
      <c r="B1078" s="9"/>
      <c r="C1078" s="9"/>
      <c r="D1078" s="9"/>
      <c r="E1078" s="9"/>
      <c r="I1078" s="9"/>
    </row>
    <row r="1079" spans="1:9" x14ac:dyDescent="0.3">
      <c r="A1079" s="9"/>
      <c r="B1079" s="9"/>
      <c r="C1079" s="9"/>
      <c r="D1079" s="9"/>
      <c r="E1079" s="9"/>
      <c r="I1079" s="9"/>
    </row>
    <row r="1080" spans="1:9" x14ac:dyDescent="0.3">
      <c r="A1080" s="9"/>
      <c r="B1080" s="9"/>
      <c r="C1080" s="9"/>
      <c r="D1080" s="9"/>
      <c r="E1080" s="9"/>
      <c r="I1080" s="9"/>
    </row>
    <row r="1081" spans="1:9" x14ac:dyDescent="0.3">
      <c r="A1081" s="9"/>
      <c r="B1081" s="9"/>
      <c r="C1081" s="9"/>
      <c r="D1081" s="9"/>
      <c r="E1081" s="9"/>
      <c r="I1081" s="9"/>
    </row>
    <row r="1082" spans="1:9" x14ac:dyDescent="0.3">
      <c r="A1082" s="9"/>
      <c r="B1082" s="9"/>
      <c r="C1082" s="9"/>
      <c r="D1082" s="9"/>
      <c r="E1082" s="9"/>
      <c r="I1082" s="9"/>
    </row>
    <row r="1083" spans="1:9" x14ac:dyDescent="0.3">
      <c r="A1083" s="9"/>
      <c r="B1083" s="9"/>
      <c r="C1083" s="9"/>
      <c r="D1083" s="9"/>
      <c r="E1083" s="9"/>
      <c r="I1083" s="9"/>
    </row>
    <row r="1084" spans="1:9" x14ac:dyDescent="0.3">
      <c r="A1084" s="9"/>
      <c r="B1084" s="9"/>
      <c r="C1084" s="9"/>
      <c r="D1084" s="9"/>
      <c r="E1084" s="9"/>
      <c r="I1084" s="9"/>
    </row>
    <row r="1085" spans="1:9" x14ac:dyDescent="0.3">
      <c r="A1085" s="9"/>
      <c r="B1085" s="9"/>
      <c r="C1085" s="9"/>
      <c r="D1085" s="9"/>
      <c r="E1085" s="9"/>
      <c r="I1085" s="9"/>
    </row>
    <row r="1086" spans="1:9" x14ac:dyDescent="0.3">
      <c r="A1086" s="9"/>
      <c r="B1086" s="9"/>
      <c r="C1086" s="9"/>
      <c r="D1086" s="9"/>
      <c r="E1086" s="9"/>
      <c r="I1086" s="9"/>
    </row>
    <row r="1087" spans="1:9" x14ac:dyDescent="0.3">
      <c r="A1087" s="9"/>
      <c r="B1087" s="9"/>
      <c r="C1087" s="9"/>
      <c r="D1087" s="9"/>
      <c r="E1087" s="9"/>
      <c r="I1087" s="9"/>
    </row>
    <row r="1088" spans="1:9" x14ac:dyDescent="0.3">
      <c r="A1088" s="9"/>
      <c r="B1088" s="9"/>
      <c r="C1088" s="9"/>
      <c r="D1088" s="9"/>
      <c r="E1088" s="9"/>
      <c r="I1088" s="9"/>
    </row>
    <row r="1089" spans="1:9" x14ac:dyDescent="0.3">
      <c r="A1089" s="9"/>
      <c r="B1089" s="9"/>
      <c r="C1089" s="9"/>
      <c r="D1089" s="9"/>
      <c r="E1089" s="9"/>
      <c r="I1089" s="9"/>
    </row>
    <row r="1090" spans="1:9" x14ac:dyDescent="0.3">
      <c r="A1090" s="9"/>
      <c r="B1090" s="9"/>
      <c r="C1090" s="9"/>
      <c r="D1090" s="9"/>
      <c r="E1090" s="9"/>
      <c r="I1090" s="9"/>
    </row>
    <row r="1091" spans="1:9" x14ac:dyDescent="0.3">
      <c r="A1091" s="9"/>
      <c r="B1091" s="9"/>
      <c r="C1091" s="9"/>
      <c r="D1091" s="9"/>
      <c r="E1091" s="9"/>
      <c r="I1091" s="9"/>
    </row>
    <row r="1092" spans="1:9" x14ac:dyDescent="0.3">
      <c r="A1092" s="9"/>
      <c r="B1092" s="9"/>
      <c r="C1092" s="9"/>
      <c r="D1092" s="9"/>
      <c r="E1092" s="9"/>
      <c r="I1092" s="9"/>
    </row>
    <row r="1093" spans="1:9" x14ac:dyDescent="0.3">
      <c r="A1093" s="9"/>
      <c r="B1093" s="9"/>
      <c r="C1093" s="9"/>
      <c r="D1093" s="9"/>
      <c r="E1093" s="9"/>
      <c r="I1093" s="9"/>
    </row>
    <row r="1094" spans="1:9" x14ac:dyDescent="0.3">
      <c r="A1094" s="9"/>
      <c r="B1094" s="9"/>
      <c r="C1094" s="9"/>
      <c r="D1094" s="9"/>
      <c r="E1094" s="9"/>
      <c r="I1094" s="9"/>
    </row>
    <row r="1095" spans="1:9" x14ac:dyDescent="0.3">
      <c r="A1095" s="9"/>
      <c r="B1095" s="9"/>
      <c r="C1095" s="9"/>
      <c r="D1095" s="9"/>
      <c r="E1095" s="9"/>
      <c r="I1095" s="9"/>
    </row>
    <row r="1096" spans="1:9" x14ac:dyDescent="0.3">
      <c r="A1096" s="9"/>
      <c r="B1096" s="9"/>
      <c r="C1096" s="9"/>
      <c r="D1096" s="9"/>
      <c r="E1096" s="9"/>
      <c r="I1096" s="9"/>
    </row>
    <row r="1097" spans="1:9" x14ac:dyDescent="0.3">
      <c r="A1097" s="9"/>
      <c r="B1097" s="9"/>
      <c r="C1097" s="9"/>
      <c r="D1097" s="9"/>
      <c r="E1097" s="9"/>
      <c r="I1097" s="9"/>
    </row>
    <row r="1098" spans="1:9" x14ac:dyDescent="0.3">
      <c r="A1098" s="9"/>
      <c r="B1098" s="9"/>
      <c r="C1098" s="9"/>
      <c r="D1098" s="9"/>
      <c r="E1098" s="9"/>
      <c r="I1098" s="9"/>
    </row>
    <row r="1099" spans="1:9" x14ac:dyDescent="0.3">
      <c r="A1099" s="9"/>
      <c r="B1099" s="9"/>
      <c r="C1099" s="9"/>
      <c r="D1099" s="9"/>
      <c r="E1099" s="9"/>
      <c r="I1099" s="9"/>
    </row>
    <row r="1100" spans="1:9" x14ac:dyDescent="0.3">
      <c r="A1100" s="9"/>
      <c r="B1100" s="9"/>
      <c r="C1100" s="9"/>
      <c r="D1100" s="9"/>
      <c r="E1100" s="9"/>
      <c r="I1100" s="9"/>
    </row>
    <row r="1101" spans="1:9" x14ac:dyDescent="0.3">
      <c r="A1101" s="9"/>
      <c r="B1101" s="9"/>
      <c r="C1101" s="9"/>
      <c r="D1101" s="9"/>
      <c r="E1101" s="9"/>
      <c r="I1101" s="9"/>
    </row>
    <row r="1102" spans="1:9" x14ac:dyDescent="0.3">
      <c r="A1102" s="9"/>
      <c r="B1102" s="9"/>
      <c r="C1102" s="9"/>
      <c r="D1102" s="9"/>
      <c r="E1102" s="9"/>
      <c r="I1102" s="9"/>
    </row>
    <row r="1103" spans="1:9" x14ac:dyDescent="0.3">
      <c r="A1103" s="9"/>
      <c r="B1103" s="9"/>
      <c r="C1103" s="9"/>
      <c r="D1103" s="9"/>
      <c r="E1103" s="9"/>
      <c r="I1103" s="9"/>
    </row>
    <row r="1104" spans="1:9" x14ac:dyDescent="0.3">
      <c r="A1104" s="9"/>
      <c r="B1104" s="9"/>
      <c r="C1104" s="9"/>
      <c r="D1104" s="9"/>
      <c r="E1104" s="9"/>
      <c r="I1104" s="9"/>
    </row>
    <row r="1105" spans="1:9" x14ac:dyDescent="0.3">
      <c r="A1105" s="9"/>
      <c r="B1105" s="9"/>
      <c r="C1105" s="9"/>
      <c r="D1105" s="9"/>
      <c r="E1105" s="9"/>
      <c r="I1105" s="9"/>
    </row>
    <row r="1106" spans="1:9" x14ac:dyDescent="0.3">
      <c r="A1106" s="9"/>
      <c r="B1106" s="9"/>
      <c r="C1106" s="9"/>
      <c r="D1106" s="9"/>
      <c r="E1106" s="9"/>
      <c r="I1106" s="9"/>
    </row>
    <row r="1107" spans="1:9" x14ac:dyDescent="0.3">
      <c r="A1107" s="9"/>
      <c r="B1107" s="9"/>
      <c r="C1107" s="9"/>
      <c r="D1107" s="9"/>
      <c r="E1107" s="9"/>
      <c r="I1107" s="9"/>
    </row>
    <row r="1108" spans="1:9" x14ac:dyDescent="0.3">
      <c r="A1108" s="9"/>
      <c r="B1108" s="9"/>
      <c r="C1108" s="9"/>
      <c r="D1108" s="9"/>
      <c r="E1108" s="9"/>
      <c r="I1108" s="9"/>
    </row>
    <row r="1109" spans="1:9" x14ac:dyDescent="0.3">
      <c r="A1109" s="9"/>
      <c r="B1109" s="9"/>
      <c r="C1109" s="9"/>
      <c r="D1109" s="9"/>
      <c r="E1109" s="9"/>
      <c r="I1109" s="9"/>
    </row>
    <row r="1110" spans="1:9" x14ac:dyDescent="0.3">
      <c r="A1110" s="9"/>
      <c r="B1110" s="9"/>
      <c r="C1110" s="9"/>
      <c r="D1110" s="9"/>
      <c r="E1110" s="9"/>
      <c r="I1110" s="9"/>
    </row>
    <row r="1111" spans="1:9" x14ac:dyDescent="0.3">
      <c r="A1111" s="9"/>
      <c r="B1111" s="9"/>
      <c r="C1111" s="9"/>
      <c r="D1111" s="9"/>
      <c r="E1111" s="9"/>
      <c r="I1111" s="9"/>
    </row>
    <row r="1112" spans="1:9" x14ac:dyDescent="0.3">
      <c r="A1112" s="9"/>
      <c r="B1112" s="9"/>
      <c r="C1112" s="9"/>
      <c r="D1112" s="9"/>
      <c r="E1112" s="9"/>
      <c r="I1112" s="9"/>
    </row>
    <row r="1113" spans="1:9" x14ac:dyDescent="0.3">
      <c r="A1113" s="9"/>
      <c r="B1113" s="9"/>
      <c r="C1113" s="9"/>
      <c r="D1113" s="9"/>
      <c r="E1113" s="9"/>
      <c r="I1113" s="9"/>
    </row>
    <row r="1114" spans="1:9" x14ac:dyDescent="0.3">
      <c r="A1114" s="9"/>
      <c r="B1114" s="9"/>
      <c r="C1114" s="9"/>
      <c r="D1114" s="9"/>
      <c r="E1114" s="9"/>
      <c r="I1114" s="9"/>
    </row>
    <row r="1115" spans="1:9" x14ac:dyDescent="0.3">
      <c r="A1115" s="9"/>
      <c r="B1115" s="9"/>
      <c r="C1115" s="9"/>
      <c r="D1115" s="9"/>
      <c r="E1115" s="9"/>
      <c r="I1115" s="9"/>
    </row>
    <row r="1116" spans="1:9" x14ac:dyDescent="0.3">
      <c r="A1116" s="9"/>
      <c r="B1116" s="9"/>
      <c r="C1116" s="9"/>
      <c r="D1116" s="9"/>
      <c r="E1116" s="9"/>
      <c r="I1116" s="9"/>
    </row>
    <row r="1117" spans="1:9" x14ac:dyDescent="0.3">
      <c r="A1117" s="9"/>
      <c r="B1117" s="9"/>
      <c r="C1117" s="9"/>
      <c r="D1117" s="9"/>
      <c r="E1117" s="9"/>
      <c r="I1117" s="9"/>
    </row>
    <row r="1118" spans="1:9" x14ac:dyDescent="0.3">
      <c r="A1118" s="9"/>
      <c r="B1118" s="9"/>
      <c r="C1118" s="9"/>
      <c r="D1118" s="9"/>
      <c r="E1118" s="9"/>
      <c r="I1118" s="9"/>
    </row>
    <row r="1119" spans="1:9" x14ac:dyDescent="0.3">
      <c r="A1119" s="9"/>
      <c r="B1119" s="9"/>
      <c r="C1119" s="9"/>
      <c r="D1119" s="9"/>
      <c r="E1119" s="9"/>
      <c r="I1119" s="9"/>
    </row>
    <row r="1120" spans="1:9" x14ac:dyDescent="0.3">
      <c r="A1120" s="9"/>
      <c r="B1120" s="9"/>
      <c r="C1120" s="9"/>
      <c r="D1120" s="9"/>
      <c r="E1120" s="9"/>
      <c r="I1120" s="9"/>
    </row>
    <row r="1121" spans="1:9" x14ac:dyDescent="0.3">
      <c r="A1121" s="9"/>
      <c r="B1121" s="9"/>
      <c r="C1121" s="9"/>
      <c r="D1121" s="9"/>
      <c r="E1121" s="9"/>
      <c r="I1121" s="9"/>
    </row>
    <row r="1122" spans="1:9" x14ac:dyDescent="0.3">
      <c r="A1122" s="9"/>
      <c r="B1122" s="9"/>
      <c r="C1122" s="9"/>
      <c r="D1122" s="9"/>
      <c r="E1122" s="9"/>
      <c r="I1122" s="9"/>
    </row>
    <row r="1123" spans="1:9" x14ac:dyDescent="0.3">
      <c r="A1123" s="9"/>
      <c r="B1123" s="9"/>
      <c r="C1123" s="9"/>
      <c r="D1123" s="9"/>
      <c r="E1123" s="9"/>
      <c r="I1123" s="9"/>
    </row>
    <row r="1124" spans="1:9" x14ac:dyDescent="0.3">
      <c r="A1124" s="9"/>
      <c r="B1124" s="9"/>
      <c r="C1124" s="9"/>
      <c r="D1124" s="9"/>
      <c r="E1124" s="9"/>
      <c r="I1124" s="9"/>
    </row>
    <row r="1125" spans="1:9" x14ac:dyDescent="0.3">
      <c r="A1125" s="9"/>
      <c r="B1125" s="9"/>
      <c r="C1125" s="9"/>
      <c r="D1125" s="9"/>
      <c r="E1125" s="9"/>
      <c r="I1125" s="9"/>
    </row>
    <row r="1126" spans="1:9" x14ac:dyDescent="0.3">
      <c r="A1126" s="9"/>
      <c r="B1126" s="9"/>
      <c r="C1126" s="9"/>
      <c r="D1126" s="9"/>
      <c r="E1126" s="9"/>
      <c r="I1126" s="9"/>
    </row>
    <row r="1127" spans="1:9" x14ac:dyDescent="0.3">
      <c r="A1127" s="9"/>
      <c r="B1127" s="9"/>
      <c r="C1127" s="9"/>
      <c r="D1127" s="9"/>
      <c r="E1127" s="9"/>
      <c r="I1127" s="9"/>
    </row>
    <row r="1128" spans="1:9" x14ac:dyDescent="0.3">
      <c r="A1128" s="9"/>
      <c r="B1128" s="9"/>
      <c r="C1128" s="9"/>
      <c r="D1128" s="9"/>
      <c r="E1128" s="9"/>
      <c r="I1128" s="9"/>
    </row>
    <row r="1129" spans="1:9" x14ac:dyDescent="0.3">
      <c r="A1129" s="9"/>
      <c r="B1129" s="9"/>
      <c r="C1129" s="9"/>
      <c r="D1129" s="9"/>
      <c r="E1129" s="9"/>
      <c r="I1129" s="9"/>
    </row>
    <row r="1130" spans="1:9" x14ac:dyDescent="0.3">
      <c r="A1130" s="9"/>
      <c r="B1130" s="9"/>
      <c r="C1130" s="9"/>
      <c r="D1130" s="9"/>
      <c r="E1130" s="9"/>
      <c r="I1130" s="9"/>
    </row>
    <row r="1131" spans="1:9" x14ac:dyDescent="0.3">
      <c r="A1131" s="9"/>
      <c r="B1131" s="9"/>
      <c r="C1131" s="9"/>
      <c r="D1131" s="9"/>
      <c r="E1131" s="9"/>
      <c r="I1131" s="9"/>
    </row>
    <row r="1132" spans="1:9" x14ac:dyDescent="0.3">
      <c r="A1132" s="9"/>
      <c r="B1132" s="9"/>
      <c r="C1132" s="9"/>
      <c r="D1132" s="9"/>
      <c r="E1132" s="9"/>
      <c r="I1132" s="9"/>
    </row>
    <row r="1133" spans="1:9" x14ac:dyDescent="0.3">
      <c r="A1133" s="9"/>
      <c r="B1133" s="9"/>
      <c r="C1133" s="9"/>
      <c r="D1133" s="9"/>
      <c r="E1133" s="9"/>
      <c r="I1133" s="9"/>
    </row>
    <row r="1134" spans="1:9" x14ac:dyDescent="0.3">
      <c r="A1134" s="9"/>
      <c r="B1134" s="9"/>
      <c r="C1134" s="9"/>
      <c r="D1134" s="9"/>
      <c r="E1134" s="9"/>
      <c r="I1134" s="9"/>
    </row>
    <row r="1135" spans="1:9" x14ac:dyDescent="0.3">
      <c r="A1135" s="9"/>
      <c r="B1135" s="9"/>
      <c r="C1135" s="9"/>
      <c r="D1135" s="9"/>
      <c r="E1135" s="9"/>
      <c r="I1135" s="9"/>
    </row>
    <row r="1136" spans="1:9" x14ac:dyDescent="0.3">
      <c r="A1136" s="9"/>
      <c r="B1136" s="9"/>
      <c r="C1136" s="9"/>
      <c r="D1136" s="9"/>
      <c r="E1136" s="9"/>
      <c r="I1136" s="9"/>
    </row>
    <row r="1137" spans="1:9" x14ac:dyDescent="0.3">
      <c r="A1137" s="9"/>
      <c r="B1137" s="9"/>
      <c r="C1137" s="9"/>
      <c r="D1137" s="9"/>
      <c r="E1137" s="9"/>
      <c r="I1137" s="9"/>
    </row>
    <row r="1138" spans="1:9" x14ac:dyDescent="0.3">
      <c r="A1138" s="9"/>
      <c r="B1138" s="9"/>
      <c r="C1138" s="9"/>
      <c r="D1138" s="9"/>
      <c r="E1138" s="9"/>
      <c r="I1138" s="9"/>
    </row>
    <row r="1139" spans="1:9" x14ac:dyDescent="0.3">
      <c r="A1139" s="9"/>
      <c r="B1139" s="9"/>
      <c r="C1139" s="9"/>
      <c r="D1139" s="9"/>
      <c r="E1139" s="9"/>
      <c r="I1139" s="9"/>
    </row>
    <row r="1140" spans="1:9" x14ac:dyDescent="0.3">
      <c r="A1140" s="9"/>
      <c r="B1140" s="9"/>
      <c r="C1140" s="9"/>
      <c r="D1140" s="9"/>
      <c r="E1140" s="9"/>
      <c r="I1140" s="9"/>
    </row>
    <row r="1141" spans="1:9" x14ac:dyDescent="0.3">
      <c r="A1141" s="9"/>
      <c r="B1141" s="9"/>
      <c r="C1141" s="9"/>
      <c r="D1141" s="9"/>
      <c r="E1141" s="9"/>
      <c r="I1141" s="9"/>
    </row>
    <row r="1142" spans="1:9" x14ac:dyDescent="0.3">
      <c r="A1142" s="9"/>
      <c r="B1142" s="9"/>
      <c r="C1142" s="9"/>
      <c r="D1142" s="9"/>
      <c r="E1142" s="9"/>
      <c r="I1142" s="9"/>
    </row>
    <row r="1143" spans="1:9" x14ac:dyDescent="0.3">
      <c r="A1143" s="9"/>
      <c r="B1143" s="9"/>
      <c r="C1143" s="9"/>
      <c r="D1143" s="9"/>
      <c r="E1143" s="9"/>
      <c r="I1143" s="9"/>
    </row>
    <row r="1144" spans="1:9" x14ac:dyDescent="0.3">
      <c r="A1144" s="9"/>
      <c r="B1144" s="9"/>
      <c r="C1144" s="9"/>
      <c r="D1144" s="9"/>
      <c r="E1144" s="9"/>
      <c r="I1144" s="9"/>
    </row>
    <row r="1145" spans="1:9" x14ac:dyDescent="0.3">
      <c r="A1145" s="9"/>
      <c r="B1145" s="9"/>
      <c r="C1145" s="9"/>
      <c r="D1145" s="9"/>
      <c r="E1145" s="9"/>
      <c r="I1145" s="9"/>
    </row>
    <row r="1146" spans="1:9" x14ac:dyDescent="0.3">
      <c r="A1146" s="9"/>
      <c r="B1146" s="9"/>
      <c r="C1146" s="9"/>
      <c r="D1146" s="9"/>
      <c r="E1146" s="9"/>
      <c r="I1146" s="9"/>
    </row>
    <row r="1147" spans="1:9" x14ac:dyDescent="0.3">
      <c r="A1147" s="9"/>
      <c r="B1147" s="9"/>
      <c r="C1147" s="9"/>
      <c r="D1147" s="9"/>
      <c r="E1147" s="9"/>
      <c r="I1147" s="9"/>
    </row>
    <row r="1148" spans="1:9" x14ac:dyDescent="0.3">
      <c r="A1148" s="9"/>
      <c r="B1148" s="9"/>
      <c r="C1148" s="9"/>
      <c r="D1148" s="9"/>
      <c r="E1148" s="9"/>
      <c r="I1148" s="9"/>
    </row>
    <row r="1149" spans="1:9" x14ac:dyDescent="0.3">
      <c r="A1149" s="9"/>
      <c r="B1149" s="9"/>
      <c r="C1149" s="9"/>
      <c r="D1149" s="9"/>
      <c r="E1149" s="9"/>
      <c r="I1149" s="9"/>
    </row>
    <row r="1150" spans="1:9" x14ac:dyDescent="0.3">
      <c r="A1150" s="9"/>
      <c r="B1150" s="9"/>
      <c r="C1150" s="9"/>
      <c r="D1150" s="9"/>
      <c r="E1150" s="9"/>
      <c r="I1150" s="9"/>
    </row>
    <row r="1151" spans="1:9" x14ac:dyDescent="0.3">
      <c r="A1151" s="9"/>
      <c r="B1151" s="9"/>
      <c r="C1151" s="9"/>
      <c r="D1151" s="9"/>
      <c r="E1151" s="9"/>
      <c r="I1151" s="9"/>
    </row>
    <row r="1152" spans="1:9" x14ac:dyDescent="0.3">
      <c r="A1152" s="9"/>
      <c r="B1152" s="9"/>
      <c r="C1152" s="9"/>
      <c r="D1152" s="9"/>
      <c r="E1152" s="9"/>
      <c r="I1152" s="9"/>
    </row>
    <row r="1153" spans="1:9" x14ac:dyDescent="0.3">
      <c r="A1153" s="9"/>
      <c r="B1153" s="9"/>
      <c r="C1153" s="9"/>
      <c r="D1153" s="9"/>
      <c r="E1153" s="9"/>
      <c r="I1153" s="9"/>
    </row>
    <row r="1154" spans="1:9" x14ac:dyDescent="0.3">
      <c r="A1154" s="9"/>
      <c r="B1154" s="9"/>
      <c r="C1154" s="9"/>
      <c r="D1154" s="9"/>
      <c r="E1154" s="9"/>
      <c r="I1154" s="9"/>
    </row>
    <row r="1155" spans="1:9" x14ac:dyDescent="0.3">
      <c r="A1155" s="9"/>
      <c r="B1155" s="9"/>
      <c r="C1155" s="9"/>
      <c r="D1155" s="9"/>
      <c r="E1155" s="9"/>
      <c r="I1155" s="9"/>
    </row>
    <row r="1156" spans="1:9" x14ac:dyDescent="0.3">
      <c r="A1156" s="9"/>
      <c r="B1156" s="9"/>
      <c r="C1156" s="9"/>
      <c r="D1156" s="9"/>
      <c r="E1156" s="9"/>
      <c r="I1156" s="9"/>
    </row>
    <row r="1157" spans="1:9" x14ac:dyDescent="0.3">
      <c r="A1157" s="9"/>
      <c r="B1157" s="9"/>
      <c r="C1157" s="9"/>
      <c r="D1157" s="9"/>
      <c r="E1157" s="9"/>
      <c r="I1157" s="9"/>
    </row>
    <row r="1158" spans="1:9" x14ac:dyDescent="0.3">
      <c r="A1158" s="9"/>
      <c r="B1158" s="9"/>
      <c r="C1158" s="9"/>
      <c r="D1158" s="9"/>
      <c r="E1158" s="9"/>
      <c r="I1158" s="9"/>
    </row>
    <row r="1159" spans="1:9" x14ac:dyDescent="0.3">
      <c r="A1159" s="9"/>
      <c r="B1159" s="9"/>
      <c r="C1159" s="9"/>
      <c r="D1159" s="9"/>
      <c r="E1159" s="9"/>
      <c r="I1159" s="9"/>
    </row>
    <row r="1160" spans="1:9" x14ac:dyDescent="0.3">
      <c r="A1160" s="9"/>
      <c r="B1160" s="9"/>
      <c r="C1160" s="9"/>
      <c r="D1160" s="9"/>
      <c r="E1160" s="9"/>
      <c r="I1160" s="9"/>
    </row>
    <row r="1161" spans="1:9" x14ac:dyDescent="0.3">
      <c r="A1161" s="9"/>
      <c r="B1161" s="9"/>
      <c r="C1161" s="9"/>
      <c r="D1161" s="9"/>
      <c r="E1161" s="9"/>
      <c r="I1161" s="9"/>
    </row>
    <row r="1162" spans="1:9" x14ac:dyDescent="0.3">
      <c r="A1162" s="9"/>
      <c r="B1162" s="9"/>
      <c r="C1162" s="9"/>
      <c r="D1162" s="9"/>
      <c r="E1162" s="9"/>
      <c r="I1162" s="9"/>
    </row>
    <row r="1163" spans="1:9" x14ac:dyDescent="0.3">
      <c r="A1163" s="9"/>
      <c r="B1163" s="9"/>
      <c r="C1163" s="9"/>
      <c r="D1163" s="9"/>
      <c r="E1163" s="9"/>
      <c r="I1163" s="9"/>
    </row>
    <row r="1164" spans="1:9" x14ac:dyDescent="0.3">
      <c r="A1164" s="9"/>
      <c r="B1164" s="9"/>
      <c r="C1164" s="9"/>
      <c r="D1164" s="9"/>
      <c r="E1164" s="9"/>
      <c r="I1164" s="9"/>
    </row>
    <row r="1165" spans="1:9" x14ac:dyDescent="0.3">
      <c r="A1165" s="9"/>
      <c r="B1165" s="9"/>
      <c r="C1165" s="9"/>
      <c r="D1165" s="9"/>
      <c r="E1165" s="9"/>
      <c r="I1165" s="9"/>
    </row>
    <row r="1166" spans="1:9" x14ac:dyDescent="0.3">
      <c r="A1166" s="9"/>
      <c r="B1166" s="9"/>
      <c r="C1166" s="9"/>
      <c r="D1166" s="9"/>
      <c r="E1166" s="9"/>
      <c r="I1166" s="9"/>
    </row>
    <row r="1167" spans="1:9" x14ac:dyDescent="0.3">
      <c r="A1167" s="9"/>
      <c r="B1167" s="9"/>
      <c r="C1167" s="9"/>
      <c r="D1167" s="9"/>
      <c r="E1167" s="9"/>
      <c r="I1167" s="9"/>
    </row>
    <row r="1168" spans="1:9" x14ac:dyDescent="0.3">
      <c r="A1168" s="9"/>
      <c r="B1168" s="9"/>
      <c r="C1168" s="9"/>
      <c r="D1168" s="9"/>
      <c r="E1168" s="9"/>
      <c r="I1168" s="9"/>
    </row>
    <row r="1169" spans="1:9" x14ac:dyDescent="0.3">
      <c r="A1169" s="9"/>
      <c r="B1169" s="9"/>
      <c r="C1169" s="9"/>
      <c r="D1169" s="9"/>
      <c r="E1169" s="9"/>
      <c r="I1169" s="9"/>
    </row>
    <row r="1170" spans="1:9" x14ac:dyDescent="0.3">
      <c r="A1170" s="9"/>
      <c r="B1170" s="9"/>
      <c r="C1170" s="9"/>
      <c r="D1170" s="9"/>
      <c r="E1170" s="9"/>
      <c r="I1170" s="9"/>
    </row>
    <row r="1171" spans="1:9" x14ac:dyDescent="0.3">
      <c r="A1171" s="9"/>
      <c r="B1171" s="9"/>
      <c r="C1171" s="9"/>
      <c r="D1171" s="9"/>
      <c r="E1171" s="9"/>
      <c r="I1171" s="9"/>
    </row>
    <row r="1172" spans="1:9" x14ac:dyDescent="0.3">
      <c r="A1172" s="9"/>
      <c r="B1172" s="9"/>
      <c r="C1172" s="9"/>
      <c r="D1172" s="9"/>
      <c r="E1172" s="9"/>
      <c r="I1172" s="9"/>
    </row>
    <row r="1173" spans="1:9" x14ac:dyDescent="0.3">
      <c r="A1173" s="9"/>
      <c r="B1173" s="9"/>
      <c r="C1173" s="9"/>
      <c r="D1173" s="9"/>
      <c r="E1173" s="9"/>
      <c r="I1173" s="9"/>
    </row>
    <row r="1174" spans="1:9" x14ac:dyDescent="0.3">
      <c r="A1174" s="9"/>
      <c r="B1174" s="9"/>
      <c r="C1174" s="9"/>
      <c r="D1174" s="9"/>
      <c r="E1174" s="9"/>
      <c r="I1174" s="9"/>
    </row>
    <row r="1175" spans="1:9" x14ac:dyDescent="0.3">
      <c r="A1175" s="9"/>
      <c r="B1175" s="9"/>
      <c r="C1175" s="9"/>
      <c r="D1175" s="9"/>
      <c r="E1175" s="9"/>
      <c r="I1175" s="9"/>
    </row>
    <row r="1176" spans="1:9" x14ac:dyDescent="0.3">
      <c r="A1176" s="9"/>
      <c r="B1176" s="9"/>
      <c r="C1176" s="9"/>
      <c r="D1176" s="9"/>
      <c r="E1176" s="9"/>
      <c r="I1176" s="9"/>
    </row>
    <row r="1177" spans="1:9" x14ac:dyDescent="0.3">
      <c r="A1177" s="9"/>
      <c r="B1177" s="9"/>
      <c r="C1177" s="9"/>
      <c r="D1177" s="9"/>
      <c r="E1177" s="9"/>
      <c r="I1177" s="9"/>
    </row>
    <row r="1178" spans="1:9" x14ac:dyDescent="0.3">
      <c r="A1178" s="9"/>
      <c r="B1178" s="9"/>
      <c r="C1178" s="9"/>
      <c r="D1178" s="9"/>
      <c r="E1178" s="9"/>
      <c r="I1178" s="9"/>
    </row>
    <row r="1179" spans="1:9" x14ac:dyDescent="0.3">
      <c r="A1179" s="9"/>
      <c r="B1179" s="9"/>
      <c r="C1179" s="9"/>
      <c r="D1179" s="9"/>
      <c r="E1179" s="9"/>
      <c r="I1179" s="9"/>
    </row>
    <row r="1180" spans="1:9" x14ac:dyDescent="0.3">
      <c r="A1180" s="9"/>
      <c r="B1180" s="9"/>
      <c r="C1180" s="9"/>
      <c r="D1180" s="9"/>
      <c r="E1180" s="9"/>
      <c r="I1180" s="9"/>
    </row>
    <row r="1181" spans="1:9" x14ac:dyDescent="0.3">
      <c r="A1181" s="9"/>
      <c r="B1181" s="9"/>
      <c r="C1181" s="9"/>
      <c r="D1181" s="9"/>
      <c r="E1181" s="9"/>
      <c r="I1181" s="9"/>
    </row>
    <row r="1182" spans="1:9" x14ac:dyDescent="0.3">
      <c r="A1182" s="9"/>
      <c r="B1182" s="9"/>
      <c r="C1182" s="9"/>
      <c r="D1182" s="9"/>
      <c r="E1182" s="9"/>
      <c r="I1182" s="9"/>
    </row>
    <row r="1183" spans="1:9" x14ac:dyDescent="0.3">
      <c r="A1183" s="9"/>
      <c r="B1183" s="9"/>
      <c r="C1183" s="9"/>
      <c r="D1183" s="9"/>
      <c r="E1183" s="9"/>
      <c r="I1183" s="9"/>
    </row>
    <row r="1184" spans="1:9" x14ac:dyDescent="0.3">
      <c r="A1184" s="9"/>
      <c r="B1184" s="9"/>
      <c r="C1184" s="9"/>
      <c r="D1184" s="9"/>
      <c r="E1184" s="9"/>
      <c r="I1184" s="9"/>
    </row>
    <row r="1185" spans="1:9" x14ac:dyDescent="0.3">
      <c r="A1185" s="9"/>
      <c r="B1185" s="9"/>
      <c r="C1185" s="9"/>
      <c r="D1185" s="9"/>
      <c r="E1185" s="9"/>
      <c r="I1185" s="9"/>
    </row>
    <row r="1186" spans="1:9" x14ac:dyDescent="0.3">
      <c r="A1186" s="9"/>
      <c r="B1186" s="9"/>
      <c r="C1186" s="9"/>
      <c r="D1186" s="9"/>
      <c r="E1186" s="9"/>
      <c r="I1186" s="9"/>
    </row>
    <row r="1187" spans="1:9" x14ac:dyDescent="0.3">
      <c r="A1187" s="9"/>
      <c r="B1187" s="9"/>
      <c r="C1187" s="9"/>
      <c r="D1187" s="9"/>
      <c r="E1187" s="9"/>
      <c r="I1187" s="9"/>
    </row>
    <row r="1188" spans="1:9" x14ac:dyDescent="0.3">
      <c r="A1188" s="9"/>
      <c r="B1188" s="9"/>
      <c r="C1188" s="9"/>
      <c r="D1188" s="9"/>
      <c r="E1188" s="9"/>
      <c r="I1188" s="9"/>
    </row>
    <row r="1189" spans="1:9" x14ac:dyDescent="0.3">
      <c r="A1189" s="9"/>
      <c r="B1189" s="9"/>
      <c r="C1189" s="9"/>
      <c r="D1189" s="9"/>
      <c r="E1189" s="9"/>
      <c r="I1189" s="9"/>
    </row>
    <row r="1190" spans="1:9" x14ac:dyDescent="0.3">
      <c r="A1190" s="9"/>
      <c r="B1190" s="9"/>
      <c r="C1190" s="9"/>
      <c r="D1190" s="9"/>
      <c r="E1190" s="9"/>
      <c r="I1190" s="9"/>
    </row>
    <row r="1191" spans="1:9" x14ac:dyDescent="0.3">
      <c r="A1191" s="9"/>
      <c r="B1191" s="9"/>
      <c r="C1191" s="9"/>
      <c r="D1191" s="9"/>
      <c r="E1191" s="9"/>
      <c r="I1191" s="9"/>
    </row>
    <row r="1192" spans="1:9" x14ac:dyDescent="0.3">
      <c r="A1192" s="9"/>
      <c r="B1192" s="9"/>
      <c r="C1192" s="9"/>
      <c r="D1192" s="9"/>
      <c r="E1192" s="9"/>
      <c r="I1192" s="9"/>
    </row>
    <row r="1193" spans="1:9" x14ac:dyDescent="0.3">
      <c r="A1193" s="9"/>
      <c r="B1193" s="9"/>
      <c r="C1193" s="9"/>
      <c r="D1193" s="9"/>
      <c r="E1193" s="9"/>
      <c r="I1193" s="9"/>
    </row>
    <row r="1194" spans="1:9" x14ac:dyDescent="0.3">
      <c r="A1194" s="9"/>
      <c r="B1194" s="9"/>
      <c r="C1194" s="9"/>
      <c r="D1194" s="9"/>
      <c r="E1194" s="9"/>
      <c r="I1194" s="9"/>
    </row>
    <row r="1195" spans="1:9" x14ac:dyDescent="0.3">
      <c r="A1195" s="9"/>
      <c r="B1195" s="9"/>
      <c r="C1195" s="9"/>
      <c r="D1195" s="9"/>
      <c r="E1195" s="9"/>
      <c r="I1195" s="9"/>
    </row>
    <row r="1196" spans="1:9" x14ac:dyDescent="0.3">
      <c r="A1196" s="9"/>
      <c r="B1196" s="9"/>
      <c r="C1196" s="9"/>
      <c r="D1196" s="9"/>
      <c r="E1196" s="9"/>
      <c r="I1196" s="9"/>
    </row>
    <row r="1197" spans="1:9" x14ac:dyDescent="0.3">
      <c r="A1197" s="9"/>
      <c r="B1197" s="9"/>
      <c r="C1197" s="9"/>
      <c r="D1197" s="9"/>
      <c r="E1197" s="9"/>
      <c r="I1197" s="9"/>
    </row>
    <row r="1198" spans="1:9" x14ac:dyDescent="0.3">
      <c r="A1198" s="9"/>
      <c r="B1198" s="9"/>
      <c r="C1198" s="9"/>
      <c r="D1198" s="9"/>
      <c r="E1198" s="9"/>
      <c r="I1198" s="9"/>
    </row>
    <row r="1199" spans="1:9" x14ac:dyDescent="0.3">
      <c r="A1199" s="9"/>
      <c r="B1199" s="9"/>
      <c r="C1199" s="9"/>
      <c r="D1199" s="9"/>
      <c r="E1199" s="9"/>
      <c r="I1199" s="9"/>
    </row>
    <row r="1200" spans="1:9" x14ac:dyDescent="0.3">
      <c r="A1200" s="9"/>
      <c r="B1200" s="9"/>
      <c r="C1200" s="9"/>
      <c r="D1200" s="9"/>
      <c r="E1200" s="9"/>
      <c r="I1200" s="9"/>
    </row>
    <row r="1201" spans="1:9" x14ac:dyDescent="0.3">
      <c r="A1201" s="9"/>
      <c r="B1201" s="9"/>
      <c r="C1201" s="9"/>
      <c r="D1201" s="9"/>
      <c r="E1201" s="9"/>
      <c r="I1201" s="9"/>
    </row>
    <row r="1202" spans="1:9" x14ac:dyDescent="0.3">
      <c r="A1202" s="9"/>
      <c r="B1202" s="9"/>
      <c r="C1202" s="9"/>
      <c r="D1202" s="9"/>
      <c r="E1202" s="9"/>
      <c r="I1202" s="9"/>
    </row>
    <row r="1203" spans="1:9" x14ac:dyDescent="0.3">
      <c r="A1203" s="9"/>
      <c r="B1203" s="9"/>
      <c r="C1203" s="9"/>
      <c r="D1203" s="9"/>
      <c r="E1203" s="9"/>
      <c r="I1203" s="9"/>
    </row>
    <row r="1204" spans="1:9" x14ac:dyDescent="0.3">
      <c r="A1204" s="9"/>
      <c r="B1204" s="9"/>
      <c r="C1204" s="9"/>
      <c r="D1204" s="9"/>
      <c r="E1204" s="9"/>
      <c r="I1204" s="9"/>
    </row>
    <row r="1205" spans="1:9" x14ac:dyDescent="0.3">
      <c r="A1205" s="9"/>
      <c r="B1205" s="9"/>
      <c r="C1205" s="9"/>
      <c r="D1205" s="9"/>
      <c r="E1205" s="9"/>
      <c r="I1205" s="9"/>
    </row>
    <row r="1206" spans="1:9" x14ac:dyDescent="0.3">
      <c r="A1206" s="9"/>
      <c r="B1206" s="9"/>
      <c r="C1206" s="9"/>
      <c r="D1206" s="9"/>
      <c r="E1206" s="9"/>
      <c r="I1206" s="9"/>
    </row>
    <row r="1207" spans="1:9" x14ac:dyDescent="0.3">
      <c r="A1207" s="9"/>
      <c r="B1207" s="9"/>
      <c r="C1207" s="9"/>
      <c r="D1207" s="9"/>
      <c r="E1207" s="9"/>
      <c r="I1207" s="9"/>
    </row>
    <row r="1208" spans="1:9" x14ac:dyDescent="0.3">
      <c r="A1208" s="9"/>
      <c r="B1208" s="9"/>
      <c r="C1208" s="9"/>
      <c r="D1208" s="9"/>
      <c r="E1208" s="9"/>
      <c r="I1208" s="9"/>
    </row>
    <row r="1209" spans="1:9" x14ac:dyDescent="0.3">
      <c r="A1209" s="9"/>
      <c r="B1209" s="9"/>
      <c r="C1209" s="9"/>
      <c r="D1209" s="9"/>
      <c r="E1209" s="9"/>
      <c r="I1209" s="9"/>
    </row>
    <row r="1210" spans="1:9" x14ac:dyDescent="0.3">
      <c r="A1210" s="9"/>
      <c r="B1210" s="9"/>
      <c r="C1210" s="9"/>
      <c r="D1210" s="9"/>
      <c r="E1210" s="9"/>
      <c r="I1210" s="9"/>
    </row>
    <row r="1211" spans="1:9" x14ac:dyDescent="0.3">
      <c r="A1211" s="9"/>
      <c r="B1211" s="9"/>
      <c r="C1211" s="9"/>
      <c r="D1211" s="9"/>
      <c r="E1211" s="9"/>
      <c r="I1211" s="9"/>
    </row>
    <row r="1212" spans="1:9" x14ac:dyDescent="0.3">
      <c r="A1212" s="9"/>
      <c r="B1212" s="9"/>
      <c r="C1212" s="9"/>
      <c r="D1212" s="9"/>
      <c r="E1212" s="9"/>
      <c r="I1212" s="9"/>
    </row>
    <row r="1213" spans="1:9" x14ac:dyDescent="0.3">
      <c r="A1213" s="9"/>
      <c r="B1213" s="9"/>
      <c r="C1213" s="9"/>
      <c r="D1213" s="9"/>
      <c r="E1213" s="9"/>
      <c r="I1213" s="9"/>
    </row>
    <row r="1214" spans="1:9" x14ac:dyDescent="0.3">
      <c r="A1214" s="9"/>
      <c r="B1214" s="9"/>
      <c r="C1214" s="9"/>
      <c r="D1214" s="9"/>
      <c r="E1214" s="9"/>
      <c r="I1214" s="9"/>
    </row>
    <row r="1215" spans="1:9" x14ac:dyDescent="0.3">
      <c r="A1215" s="9"/>
      <c r="B1215" s="9"/>
      <c r="C1215" s="9"/>
      <c r="D1215" s="9"/>
      <c r="E1215" s="9"/>
      <c r="I1215" s="9"/>
    </row>
    <row r="1216" spans="1:9" x14ac:dyDescent="0.3">
      <c r="A1216" s="9"/>
      <c r="B1216" s="9"/>
      <c r="C1216" s="9"/>
      <c r="D1216" s="9"/>
      <c r="E1216" s="9"/>
      <c r="I1216" s="9"/>
    </row>
    <row r="1217" spans="1:9" x14ac:dyDescent="0.3">
      <c r="A1217" s="9"/>
      <c r="B1217" s="9"/>
      <c r="C1217" s="9"/>
      <c r="D1217" s="9"/>
      <c r="E1217" s="9"/>
      <c r="I1217" s="9"/>
    </row>
    <row r="1218" spans="1:9" x14ac:dyDescent="0.3">
      <c r="A1218" s="9"/>
      <c r="B1218" s="9"/>
      <c r="C1218" s="9"/>
      <c r="D1218" s="9"/>
      <c r="E1218" s="9"/>
      <c r="I1218" s="9"/>
    </row>
    <row r="1219" spans="1:9" x14ac:dyDescent="0.3">
      <c r="A1219" s="9"/>
      <c r="B1219" s="9"/>
      <c r="C1219" s="9"/>
      <c r="D1219" s="9"/>
      <c r="E1219" s="9"/>
      <c r="I1219" s="9"/>
    </row>
    <row r="1220" spans="1:9" x14ac:dyDescent="0.3">
      <c r="A1220" s="9"/>
      <c r="B1220" s="9"/>
      <c r="C1220" s="9"/>
      <c r="D1220" s="9"/>
      <c r="E1220" s="9"/>
      <c r="I1220" s="9"/>
    </row>
    <row r="1221" spans="1:9" x14ac:dyDescent="0.3">
      <c r="A1221" s="9"/>
      <c r="B1221" s="9"/>
      <c r="C1221" s="9"/>
      <c r="D1221" s="9"/>
      <c r="E1221" s="9"/>
      <c r="I1221" s="9"/>
    </row>
    <row r="1222" spans="1:9" x14ac:dyDescent="0.3">
      <c r="A1222" s="9"/>
      <c r="B1222" s="9"/>
      <c r="C1222" s="9"/>
      <c r="D1222" s="9"/>
      <c r="E1222" s="9"/>
      <c r="I1222" s="9"/>
    </row>
    <row r="1223" spans="1:9" x14ac:dyDescent="0.3">
      <c r="A1223" s="9"/>
      <c r="B1223" s="9"/>
      <c r="C1223" s="9"/>
      <c r="D1223" s="9"/>
      <c r="E1223" s="9"/>
      <c r="I1223" s="9"/>
    </row>
    <row r="1224" spans="1:9" x14ac:dyDescent="0.3">
      <c r="A1224" s="9"/>
      <c r="B1224" s="9"/>
      <c r="C1224" s="9"/>
      <c r="D1224" s="9"/>
      <c r="E1224" s="9"/>
      <c r="I1224" s="9"/>
    </row>
    <row r="1225" spans="1:9" x14ac:dyDescent="0.3">
      <c r="A1225" s="9"/>
      <c r="B1225" s="9"/>
      <c r="C1225" s="9"/>
      <c r="D1225" s="9"/>
      <c r="E1225" s="9"/>
      <c r="I1225" s="9"/>
    </row>
    <row r="1226" spans="1:9" x14ac:dyDescent="0.3">
      <c r="A1226" s="9"/>
      <c r="B1226" s="9"/>
      <c r="C1226" s="9"/>
      <c r="D1226" s="9"/>
      <c r="E1226" s="9"/>
      <c r="I1226" s="9"/>
    </row>
    <row r="1227" spans="1:9" x14ac:dyDescent="0.3">
      <c r="A1227" s="9"/>
      <c r="B1227" s="9"/>
      <c r="C1227" s="9"/>
      <c r="D1227" s="9"/>
      <c r="E1227" s="9"/>
      <c r="I1227" s="9"/>
    </row>
    <row r="1228" spans="1:9" x14ac:dyDescent="0.3">
      <c r="A1228" s="9"/>
      <c r="B1228" s="9"/>
      <c r="C1228" s="9"/>
      <c r="D1228" s="9"/>
      <c r="E1228" s="9"/>
      <c r="I1228" s="9"/>
    </row>
    <row r="1229" spans="1:9" x14ac:dyDescent="0.3">
      <c r="A1229" s="9"/>
      <c r="B1229" s="9"/>
      <c r="C1229" s="9"/>
      <c r="D1229" s="9"/>
      <c r="E1229" s="9"/>
      <c r="I1229" s="9"/>
    </row>
    <row r="1230" spans="1:9" x14ac:dyDescent="0.3">
      <c r="A1230" s="9"/>
      <c r="B1230" s="9"/>
      <c r="C1230" s="9"/>
      <c r="D1230" s="9"/>
      <c r="E1230" s="9"/>
      <c r="I1230" s="9"/>
    </row>
    <row r="1231" spans="1:9" x14ac:dyDescent="0.3">
      <c r="A1231" s="9"/>
      <c r="B1231" s="9"/>
      <c r="C1231" s="9"/>
      <c r="D1231" s="9"/>
      <c r="E1231" s="9"/>
      <c r="I1231" s="9"/>
    </row>
    <row r="1232" spans="1:9" x14ac:dyDescent="0.3">
      <c r="A1232" s="9"/>
      <c r="B1232" s="9"/>
      <c r="C1232" s="9"/>
      <c r="D1232" s="9"/>
      <c r="E1232" s="9"/>
      <c r="I1232" s="9"/>
    </row>
    <row r="1233" spans="1:9" x14ac:dyDescent="0.3">
      <c r="A1233" s="9"/>
      <c r="B1233" s="9"/>
      <c r="C1233" s="9"/>
      <c r="D1233" s="9"/>
      <c r="E1233" s="9"/>
      <c r="I1233" s="9"/>
    </row>
    <row r="1234" spans="1:9" x14ac:dyDescent="0.3">
      <c r="A1234" s="9"/>
      <c r="B1234" s="9"/>
      <c r="C1234" s="9"/>
      <c r="D1234" s="9"/>
      <c r="E1234" s="9"/>
      <c r="I1234" s="9"/>
    </row>
    <row r="1235" spans="1:9" x14ac:dyDescent="0.3">
      <c r="A1235" s="9"/>
      <c r="B1235" s="9"/>
      <c r="C1235" s="9"/>
      <c r="D1235" s="9"/>
      <c r="E1235" s="9"/>
      <c r="I1235" s="9"/>
    </row>
    <row r="1236" spans="1:9" x14ac:dyDescent="0.3">
      <c r="A1236" s="9"/>
      <c r="B1236" s="9"/>
      <c r="C1236" s="9"/>
      <c r="D1236" s="9"/>
      <c r="E1236" s="9"/>
      <c r="I1236" s="9"/>
    </row>
    <row r="1237" spans="1:9" x14ac:dyDescent="0.3">
      <c r="A1237" s="9"/>
      <c r="B1237" s="9"/>
      <c r="C1237" s="9"/>
      <c r="D1237" s="9"/>
      <c r="E1237" s="9"/>
      <c r="I1237" s="9"/>
    </row>
    <row r="1238" spans="1:9" x14ac:dyDescent="0.3">
      <c r="A1238" s="9"/>
      <c r="B1238" s="9"/>
      <c r="C1238" s="9"/>
      <c r="D1238" s="9"/>
      <c r="E1238" s="9"/>
      <c r="I1238" s="9"/>
    </row>
    <row r="1239" spans="1:9" x14ac:dyDescent="0.3">
      <c r="A1239" s="9"/>
      <c r="B1239" s="9"/>
      <c r="C1239" s="9"/>
      <c r="D1239" s="9"/>
      <c r="E1239" s="9"/>
      <c r="I1239" s="9"/>
    </row>
    <row r="1240" spans="1:9" x14ac:dyDescent="0.3">
      <c r="A1240" s="9"/>
      <c r="B1240" s="9"/>
      <c r="C1240" s="9"/>
      <c r="D1240" s="9"/>
      <c r="E1240" s="9"/>
      <c r="I1240" s="9"/>
    </row>
    <row r="1241" spans="1:9" x14ac:dyDescent="0.3">
      <c r="A1241" s="9"/>
      <c r="B1241" s="9"/>
      <c r="C1241" s="9"/>
      <c r="D1241" s="9"/>
      <c r="E1241" s="9"/>
      <c r="I1241" s="9"/>
    </row>
    <row r="1242" spans="1:9" x14ac:dyDescent="0.3">
      <c r="A1242" s="9"/>
      <c r="B1242" s="9"/>
      <c r="C1242" s="9"/>
      <c r="D1242" s="9"/>
      <c r="E1242" s="9"/>
      <c r="I1242" s="9"/>
    </row>
    <row r="1243" spans="1:9" x14ac:dyDescent="0.3">
      <c r="A1243" s="9"/>
      <c r="B1243" s="9"/>
      <c r="C1243" s="9"/>
      <c r="D1243" s="9"/>
      <c r="E1243" s="9"/>
      <c r="I1243" s="9"/>
    </row>
    <row r="1244" spans="1:9" x14ac:dyDescent="0.3">
      <c r="A1244" s="9"/>
      <c r="B1244" s="9"/>
      <c r="C1244" s="9"/>
      <c r="D1244" s="9"/>
      <c r="E1244" s="9"/>
      <c r="I1244" s="9"/>
    </row>
    <row r="1245" spans="1:9" x14ac:dyDescent="0.3">
      <c r="A1245" s="9"/>
      <c r="B1245" s="9"/>
      <c r="C1245" s="9"/>
      <c r="D1245" s="9"/>
      <c r="E1245" s="9"/>
      <c r="I1245" s="9"/>
    </row>
    <row r="1246" spans="1:9" x14ac:dyDescent="0.3">
      <c r="A1246" s="9"/>
      <c r="B1246" s="9"/>
      <c r="C1246" s="9"/>
      <c r="D1246" s="9"/>
      <c r="E1246" s="9"/>
      <c r="I1246" s="9"/>
    </row>
    <row r="1247" spans="1:9" x14ac:dyDescent="0.3">
      <c r="A1247" s="9"/>
      <c r="B1247" s="9"/>
      <c r="C1247" s="9"/>
      <c r="D1247" s="9"/>
      <c r="E1247" s="9"/>
      <c r="I1247" s="9"/>
    </row>
    <row r="1248" spans="1:9" x14ac:dyDescent="0.3">
      <c r="A1248" s="9"/>
      <c r="B1248" s="9"/>
      <c r="C1248" s="9"/>
      <c r="D1248" s="9"/>
      <c r="E1248" s="9"/>
      <c r="I1248" s="9"/>
    </row>
    <row r="1249" spans="1:9" x14ac:dyDescent="0.3">
      <c r="A1249" s="9"/>
      <c r="B1249" s="9"/>
      <c r="C1249" s="9"/>
      <c r="D1249" s="9"/>
      <c r="E1249" s="9"/>
      <c r="I1249" s="9"/>
    </row>
    <row r="1250" spans="1:9" x14ac:dyDescent="0.3">
      <c r="A1250" s="9"/>
      <c r="B1250" s="9"/>
      <c r="C1250" s="9"/>
      <c r="D1250" s="9"/>
      <c r="E1250" s="9"/>
      <c r="I1250" s="9"/>
    </row>
    <row r="1251" spans="1:9" x14ac:dyDescent="0.3">
      <c r="A1251" s="9"/>
      <c r="B1251" s="9"/>
      <c r="C1251" s="9"/>
      <c r="D1251" s="9"/>
      <c r="E1251" s="9"/>
      <c r="I1251" s="9"/>
    </row>
    <row r="1252" spans="1:9" x14ac:dyDescent="0.3">
      <c r="A1252" s="9"/>
      <c r="B1252" s="9"/>
      <c r="C1252" s="9"/>
      <c r="D1252" s="9"/>
      <c r="E1252" s="9"/>
      <c r="I1252" s="9"/>
    </row>
    <row r="1253" spans="1:9" x14ac:dyDescent="0.3">
      <c r="A1253" s="9"/>
      <c r="B1253" s="9"/>
      <c r="C1253" s="9"/>
      <c r="D1253" s="9"/>
      <c r="E1253" s="9"/>
      <c r="I1253" s="9"/>
    </row>
    <row r="1254" spans="1:9" x14ac:dyDescent="0.3">
      <c r="A1254" s="9"/>
      <c r="B1254" s="9"/>
      <c r="C1254" s="9"/>
      <c r="D1254" s="9"/>
      <c r="E1254" s="9"/>
      <c r="I1254" s="9"/>
    </row>
    <row r="1255" spans="1:9" x14ac:dyDescent="0.3">
      <c r="A1255" s="9"/>
      <c r="B1255" s="9"/>
      <c r="C1255" s="9"/>
      <c r="D1255" s="9"/>
      <c r="E1255" s="9"/>
      <c r="I1255" s="9"/>
    </row>
    <row r="1256" spans="1:9" x14ac:dyDescent="0.3">
      <c r="A1256" s="9"/>
      <c r="B1256" s="9"/>
      <c r="C1256" s="9"/>
      <c r="D1256" s="9"/>
      <c r="E1256" s="9"/>
      <c r="I1256" s="9"/>
    </row>
    <row r="1257" spans="1:9" x14ac:dyDescent="0.3">
      <c r="A1257" s="9"/>
      <c r="B1257" s="9"/>
      <c r="C1257" s="9"/>
      <c r="D1257" s="9"/>
      <c r="E1257" s="9"/>
      <c r="I1257" s="9"/>
    </row>
    <row r="1258" spans="1:9" x14ac:dyDescent="0.3">
      <c r="A1258" s="9"/>
      <c r="B1258" s="9"/>
      <c r="C1258" s="9"/>
      <c r="D1258" s="9"/>
      <c r="E1258" s="9"/>
      <c r="I1258" s="9"/>
    </row>
    <row r="1259" spans="1:9" x14ac:dyDescent="0.3">
      <c r="A1259" s="9"/>
      <c r="B1259" s="9"/>
      <c r="C1259" s="9"/>
      <c r="D1259" s="9"/>
      <c r="E1259" s="9"/>
      <c r="I1259" s="9"/>
    </row>
    <row r="1260" spans="1:9" x14ac:dyDescent="0.3">
      <c r="A1260" s="9"/>
      <c r="B1260" s="9"/>
      <c r="C1260" s="9"/>
      <c r="D1260" s="9"/>
      <c r="E1260" s="9"/>
      <c r="I1260" s="9"/>
    </row>
    <row r="1261" spans="1:9" x14ac:dyDescent="0.3">
      <c r="A1261" s="9"/>
      <c r="B1261" s="9"/>
      <c r="C1261" s="9"/>
      <c r="D1261" s="9"/>
      <c r="E1261" s="9"/>
      <c r="I1261" s="9"/>
    </row>
    <row r="1262" spans="1:9" x14ac:dyDescent="0.3">
      <c r="A1262" s="9"/>
      <c r="B1262" s="9"/>
      <c r="C1262" s="9"/>
      <c r="D1262" s="9"/>
      <c r="E1262" s="9"/>
      <c r="I1262" s="9"/>
    </row>
    <row r="1263" spans="1:9" x14ac:dyDescent="0.3">
      <c r="A1263" s="9"/>
      <c r="B1263" s="9"/>
      <c r="C1263" s="9"/>
      <c r="D1263" s="9"/>
      <c r="E1263" s="9"/>
      <c r="I1263" s="9"/>
    </row>
    <row r="1264" spans="1:9" x14ac:dyDescent="0.3">
      <c r="A1264" s="9"/>
      <c r="B1264" s="9"/>
      <c r="C1264" s="9"/>
      <c r="D1264" s="9"/>
      <c r="E1264" s="9"/>
      <c r="I1264" s="9"/>
    </row>
    <row r="1265" spans="1:9" x14ac:dyDescent="0.3">
      <c r="A1265" s="9"/>
      <c r="B1265" s="9"/>
      <c r="C1265" s="9"/>
      <c r="D1265" s="9"/>
      <c r="E1265" s="9"/>
      <c r="I1265" s="9"/>
    </row>
    <row r="1266" spans="1:9" x14ac:dyDescent="0.3">
      <c r="A1266" s="9"/>
      <c r="B1266" s="9"/>
      <c r="C1266" s="9"/>
      <c r="D1266" s="9"/>
      <c r="E1266" s="9"/>
      <c r="I1266" s="9"/>
    </row>
    <row r="1267" spans="1:9" x14ac:dyDescent="0.3">
      <c r="A1267" s="9"/>
      <c r="B1267" s="9"/>
      <c r="C1267" s="9"/>
      <c r="D1267" s="9"/>
      <c r="E1267" s="9"/>
      <c r="I1267" s="9"/>
    </row>
    <row r="1268" spans="1:9" x14ac:dyDescent="0.3">
      <c r="A1268" s="9"/>
      <c r="B1268" s="9"/>
      <c r="C1268" s="9"/>
      <c r="D1268" s="9"/>
      <c r="E1268" s="9"/>
      <c r="I1268" s="9"/>
    </row>
    <row r="1269" spans="1:9" x14ac:dyDescent="0.3">
      <c r="A1269" s="9"/>
      <c r="B1269" s="9"/>
      <c r="C1269" s="9"/>
      <c r="D1269" s="9"/>
      <c r="E1269" s="9"/>
      <c r="I1269" s="9"/>
    </row>
    <row r="1270" spans="1:9" x14ac:dyDescent="0.3">
      <c r="A1270" s="9"/>
      <c r="B1270" s="9"/>
      <c r="C1270" s="9"/>
      <c r="D1270" s="9"/>
      <c r="E1270" s="9"/>
      <c r="I1270" s="9"/>
    </row>
    <row r="1271" spans="1:9" x14ac:dyDescent="0.3">
      <c r="A1271" s="9"/>
      <c r="B1271" s="9"/>
      <c r="C1271" s="9"/>
      <c r="D1271" s="9"/>
      <c r="E1271" s="9"/>
      <c r="I1271" s="9"/>
    </row>
    <row r="1272" spans="1:9" x14ac:dyDescent="0.3">
      <c r="A1272" s="9"/>
      <c r="B1272" s="9"/>
      <c r="C1272" s="9"/>
      <c r="D1272" s="9"/>
      <c r="E1272" s="9"/>
      <c r="I1272" s="9"/>
    </row>
    <row r="1273" spans="1:9" x14ac:dyDescent="0.3">
      <c r="A1273" s="9"/>
      <c r="B1273" s="9"/>
      <c r="C1273" s="9"/>
      <c r="D1273" s="9"/>
      <c r="E1273" s="9"/>
      <c r="I1273" s="9"/>
    </row>
    <row r="1274" spans="1:9" x14ac:dyDescent="0.3">
      <c r="A1274" s="9"/>
      <c r="B1274" s="9"/>
      <c r="C1274" s="9"/>
      <c r="D1274" s="9"/>
      <c r="E1274" s="9"/>
      <c r="I1274" s="9"/>
    </row>
    <row r="1275" spans="1:9" x14ac:dyDescent="0.3">
      <c r="A1275" s="9"/>
      <c r="B1275" s="9"/>
      <c r="C1275" s="9"/>
      <c r="D1275" s="9"/>
      <c r="E1275" s="9"/>
      <c r="I1275" s="9"/>
    </row>
    <row r="1276" spans="1:9" x14ac:dyDescent="0.3">
      <c r="A1276" s="9"/>
      <c r="B1276" s="9"/>
      <c r="C1276" s="9"/>
      <c r="D1276" s="9"/>
      <c r="E1276" s="9"/>
      <c r="I1276" s="9"/>
    </row>
    <row r="1277" spans="1:9" x14ac:dyDescent="0.3">
      <c r="A1277" s="9"/>
      <c r="B1277" s="9"/>
      <c r="C1277" s="9"/>
      <c r="D1277" s="9"/>
      <c r="E1277" s="9"/>
      <c r="I1277" s="9"/>
    </row>
    <row r="1278" spans="1:9" x14ac:dyDescent="0.3">
      <c r="A1278" s="9"/>
      <c r="B1278" s="9"/>
      <c r="C1278" s="9"/>
      <c r="D1278" s="9"/>
      <c r="E1278" s="9"/>
      <c r="I1278" s="9"/>
    </row>
    <row r="1279" spans="1:9" x14ac:dyDescent="0.3">
      <c r="A1279" s="9"/>
      <c r="B1279" s="9"/>
      <c r="C1279" s="9"/>
      <c r="D1279" s="9"/>
      <c r="E1279" s="9"/>
      <c r="I1279" s="9"/>
    </row>
    <row r="1280" spans="1:9" x14ac:dyDescent="0.3">
      <c r="A1280" s="9"/>
      <c r="B1280" s="9"/>
      <c r="C1280" s="9"/>
      <c r="D1280" s="9"/>
      <c r="E1280" s="9"/>
      <c r="I1280" s="9"/>
    </row>
    <row r="1281" spans="1:9" x14ac:dyDescent="0.3">
      <c r="A1281" s="9"/>
      <c r="B1281" s="9"/>
      <c r="C1281" s="9"/>
      <c r="D1281" s="9"/>
      <c r="E1281" s="9"/>
      <c r="I1281" s="9"/>
    </row>
    <row r="1282" spans="1:9" x14ac:dyDescent="0.3">
      <c r="A1282" s="9"/>
      <c r="B1282" s="9"/>
      <c r="C1282" s="9"/>
      <c r="D1282" s="9"/>
      <c r="E1282" s="9"/>
      <c r="I1282" s="9"/>
    </row>
    <row r="1283" spans="1:9" x14ac:dyDescent="0.3">
      <c r="A1283" s="9"/>
      <c r="B1283" s="9"/>
      <c r="C1283" s="9"/>
      <c r="D1283" s="9"/>
      <c r="E1283" s="9"/>
      <c r="I1283" s="9"/>
    </row>
    <row r="1284" spans="1:9" x14ac:dyDescent="0.3">
      <c r="A1284" s="9"/>
      <c r="B1284" s="9"/>
      <c r="C1284" s="9"/>
      <c r="D1284" s="9"/>
      <c r="E1284" s="9"/>
      <c r="I1284" s="9"/>
    </row>
    <row r="1285" spans="1:9" x14ac:dyDescent="0.3">
      <c r="A1285" s="9"/>
      <c r="B1285" s="9"/>
      <c r="C1285" s="9"/>
      <c r="D1285" s="9"/>
      <c r="E1285" s="9"/>
      <c r="I1285" s="9"/>
    </row>
    <row r="1286" spans="1:9" x14ac:dyDescent="0.3">
      <c r="A1286" s="9"/>
      <c r="B1286" s="9"/>
      <c r="C1286" s="9"/>
      <c r="D1286" s="9"/>
      <c r="E1286" s="9"/>
      <c r="I1286" s="9"/>
    </row>
    <row r="1287" spans="1:9" x14ac:dyDescent="0.3">
      <c r="A1287" s="9"/>
      <c r="B1287" s="9"/>
      <c r="C1287" s="9"/>
      <c r="D1287" s="9"/>
      <c r="E1287" s="9"/>
      <c r="I1287" s="9"/>
    </row>
    <row r="1288" spans="1:9" x14ac:dyDescent="0.3">
      <c r="A1288" s="9"/>
      <c r="B1288" s="9"/>
      <c r="C1288" s="9"/>
      <c r="D1288" s="9"/>
      <c r="E1288" s="9"/>
      <c r="I1288" s="9"/>
    </row>
    <row r="1289" spans="1:9" x14ac:dyDescent="0.3">
      <c r="A1289" s="9"/>
      <c r="B1289" s="9"/>
      <c r="C1289" s="9"/>
      <c r="D1289" s="9"/>
      <c r="E1289" s="9"/>
      <c r="I1289" s="9"/>
    </row>
    <row r="1290" spans="1:9" x14ac:dyDescent="0.3">
      <c r="A1290" s="9"/>
      <c r="B1290" s="9"/>
      <c r="C1290" s="9"/>
      <c r="D1290" s="9"/>
      <c r="E1290" s="9"/>
      <c r="I1290" s="9"/>
    </row>
    <row r="1291" spans="1:9" x14ac:dyDescent="0.3">
      <c r="A1291" s="9"/>
      <c r="B1291" s="9"/>
      <c r="C1291" s="9"/>
      <c r="D1291" s="9"/>
      <c r="E1291" s="9"/>
      <c r="I1291" s="9"/>
    </row>
    <row r="1292" spans="1:9" x14ac:dyDescent="0.3">
      <c r="A1292" s="9"/>
      <c r="B1292" s="9"/>
      <c r="C1292" s="9"/>
      <c r="D1292" s="9"/>
      <c r="E1292" s="9"/>
      <c r="I1292" s="9"/>
    </row>
    <row r="1293" spans="1:9" x14ac:dyDescent="0.3">
      <c r="A1293" s="9"/>
      <c r="B1293" s="9"/>
      <c r="C1293" s="9"/>
      <c r="D1293" s="9"/>
      <c r="E1293" s="9"/>
      <c r="I1293" s="9"/>
    </row>
    <row r="1294" spans="1:9" x14ac:dyDescent="0.3">
      <c r="A1294" s="9"/>
      <c r="B1294" s="9"/>
      <c r="C1294" s="9"/>
      <c r="D1294" s="9"/>
      <c r="E1294" s="9"/>
      <c r="I1294" s="9"/>
    </row>
    <row r="1295" spans="1:9" x14ac:dyDescent="0.3">
      <c r="A1295" s="9"/>
      <c r="B1295" s="9"/>
      <c r="C1295" s="9"/>
      <c r="D1295" s="9"/>
      <c r="E1295" s="9"/>
      <c r="I1295" s="9"/>
    </row>
    <row r="1296" spans="1:9" x14ac:dyDescent="0.3">
      <c r="A1296" s="9"/>
      <c r="B1296" s="9"/>
      <c r="C1296" s="9"/>
      <c r="D1296" s="9"/>
      <c r="E1296" s="9"/>
      <c r="I1296" s="9"/>
    </row>
    <row r="1297" spans="1:9" x14ac:dyDescent="0.3">
      <c r="A1297" s="9"/>
      <c r="B1297" s="9"/>
      <c r="C1297" s="9"/>
      <c r="D1297" s="9"/>
      <c r="E1297" s="9"/>
      <c r="I1297" s="9"/>
    </row>
    <row r="1298" spans="1:9" x14ac:dyDescent="0.3">
      <c r="A1298" s="9"/>
      <c r="B1298" s="9"/>
      <c r="C1298" s="9"/>
      <c r="D1298" s="9"/>
      <c r="E1298" s="9"/>
      <c r="I1298" s="9"/>
    </row>
    <row r="1299" spans="1:9" x14ac:dyDescent="0.3">
      <c r="A1299" s="9"/>
      <c r="B1299" s="9"/>
      <c r="C1299" s="9"/>
      <c r="D1299" s="9"/>
      <c r="E1299" s="9"/>
      <c r="I1299" s="9"/>
    </row>
    <row r="1300" spans="1:9" x14ac:dyDescent="0.3">
      <c r="A1300" s="9"/>
      <c r="B1300" s="9"/>
      <c r="C1300" s="9"/>
      <c r="D1300" s="9"/>
      <c r="E1300" s="9"/>
      <c r="I1300" s="9"/>
    </row>
    <row r="1301" spans="1:9" x14ac:dyDescent="0.3">
      <c r="A1301" s="9"/>
      <c r="B1301" s="9"/>
      <c r="C1301" s="9"/>
      <c r="D1301" s="9"/>
      <c r="E1301" s="9"/>
      <c r="I1301" s="9"/>
    </row>
    <row r="1302" spans="1:9" x14ac:dyDescent="0.3">
      <c r="A1302" s="9"/>
      <c r="B1302" s="9"/>
      <c r="C1302" s="9"/>
      <c r="D1302" s="9"/>
      <c r="E1302" s="9"/>
      <c r="I1302" s="9"/>
    </row>
    <row r="1303" spans="1:9" x14ac:dyDescent="0.3">
      <c r="A1303" s="9"/>
      <c r="B1303" s="9"/>
      <c r="C1303" s="9"/>
      <c r="D1303" s="9"/>
      <c r="E1303" s="9"/>
      <c r="I1303" s="9"/>
    </row>
    <row r="1304" spans="1:9" x14ac:dyDescent="0.3">
      <c r="A1304" s="9"/>
      <c r="B1304" s="9"/>
      <c r="C1304" s="9"/>
      <c r="D1304" s="9"/>
      <c r="E1304" s="9"/>
      <c r="I1304" s="9"/>
    </row>
    <row r="1305" spans="1:9" x14ac:dyDescent="0.3">
      <c r="A1305" s="9"/>
      <c r="B1305" s="9"/>
      <c r="C1305" s="9"/>
      <c r="D1305" s="9"/>
      <c r="E1305" s="9"/>
      <c r="I1305" s="9"/>
    </row>
    <row r="1306" spans="1:9" x14ac:dyDescent="0.3">
      <c r="A1306" s="9"/>
      <c r="B1306" s="9"/>
      <c r="C1306" s="9"/>
      <c r="D1306" s="9"/>
      <c r="E1306" s="9"/>
      <c r="I1306" s="9"/>
    </row>
    <row r="1307" spans="1:9" x14ac:dyDescent="0.3">
      <c r="A1307" s="9"/>
      <c r="B1307" s="9"/>
      <c r="C1307" s="9"/>
      <c r="D1307" s="9"/>
      <c r="E1307" s="9"/>
      <c r="I1307" s="9"/>
    </row>
    <row r="1308" spans="1:9" x14ac:dyDescent="0.3">
      <c r="A1308" s="9"/>
      <c r="B1308" s="9"/>
      <c r="C1308" s="9"/>
      <c r="D1308" s="9"/>
      <c r="E1308" s="9"/>
      <c r="I1308" s="9"/>
    </row>
    <row r="1309" spans="1:9" x14ac:dyDescent="0.3">
      <c r="A1309" s="9"/>
      <c r="B1309" s="9"/>
      <c r="C1309" s="9"/>
      <c r="D1309" s="9"/>
      <c r="E1309" s="9"/>
      <c r="I1309" s="9"/>
    </row>
    <row r="1310" spans="1:9" x14ac:dyDescent="0.3">
      <c r="A1310" s="9"/>
      <c r="B1310" s="9"/>
      <c r="C1310" s="9"/>
      <c r="D1310" s="9"/>
      <c r="E1310" s="9"/>
      <c r="I1310" s="9"/>
    </row>
    <row r="1311" spans="1:9" x14ac:dyDescent="0.3">
      <c r="A1311" s="9"/>
      <c r="B1311" s="9"/>
      <c r="C1311" s="9"/>
      <c r="D1311" s="9"/>
      <c r="E1311" s="9"/>
      <c r="I1311" s="9"/>
    </row>
    <row r="1312" spans="1:9" x14ac:dyDescent="0.3">
      <c r="A1312" s="9"/>
      <c r="B1312" s="9"/>
      <c r="C1312" s="9"/>
      <c r="D1312" s="9"/>
      <c r="E1312" s="9"/>
      <c r="I1312" s="9"/>
    </row>
    <row r="1313" spans="1:9" x14ac:dyDescent="0.3">
      <c r="A1313" s="9"/>
      <c r="B1313" s="9"/>
      <c r="C1313" s="9"/>
      <c r="D1313" s="9"/>
      <c r="E1313" s="9"/>
      <c r="I1313" s="9"/>
    </row>
    <row r="1314" spans="1:9" x14ac:dyDescent="0.3">
      <c r="A1314" s="9"/>
      <c r="B1314" s="9"/>
      <c r="C1314" s="9"/>
      <c r="D1314" s="9"/>
      <c r="E1314" s="9"/>
      <c r="I1314" s="9"/>
    </row>
    <row r="1315" spans="1:9" x14ac:dyDescent="0.3">
      <c r="A1315" s="9"/>
      <c r="B1315" s="9"/>
      <c r="C1315" s="9"/>
      <c r="D1315" s="9"/>
      <c r="E1315" s="9"/>
      <c r="I1315" s="9"/>
    </row>
    <row r="1316" spans="1:9" x14ac:dyDescent="0.3">
      <c r="A1316" s="9"/>
      <c r="B1316" s="9"/>
      <c r="C1316" s="9"/>
      <c r="D1316" s="9"/>
      <c r="E1316" s="9"/>
      <c r="I1316" s="9"/>
    </row>
    <row r="1317" spans="1:9" x14ac:dyDescent="0.3">
      <c r="A1317" s="9"/>
      <c r="B1317" s="9"/>
      <c r="C1317" s="9"/>
      <c r="D1317" s="9"/>
      <c r="E1317" s="9"/>
      <c r="I1317" s="9"/>
    </row>
    <row r="1318" spans="1:9" x14ac:dyDescent="0.3">
      <c r="A1318" s="9"/>
      <c r="B1318" s="9"/>
      <c r="C1318" s="9"/>
      <c r="D1318" s="9"/>
      <c r="E1318" s="9"/>
      <c r="I1318" s="9"/>
    </row>
    <row r="1319" spans="1:9" x14ac:dyDescent="0.3">
      <c r="A1319" s="9"/>
      <c r="B1319" s="9"/>
      <c r="C1319" s="9"/>
      <c r="D1319" s="9"/>
      <c r="E1319" s="9"/>
      <c r="I1319" s="9"/>
    </row>
    <row r="1320" spans="1:9" x14ac:dyDescent="0.3">
      <c r="A1320" s="9"/>
      <c r="B1320" s="9"/>
      <c r="C1320" s="9"/>
      <c r="D1320" s="9"/>
      <c r="E1320" s="9"/>
      <c r="I1320" s="9"/>
    </row>
    <row r="1321" spans="1:9" x14ac:dyDescent="0.3">
      <c r="A1321" s="9"/>
      <c r="B1321" s="9"/>
      <c r="C1321" s="9"/>
      <c r="D1321" s="9"/>
      <c r="E1321" s="9"/>
      <c r="I1321" s="9"/>
    </row>
    <row r="1322" spans="1:9" x14ac:dyDescent="0.3">
      <c r="A1322" s="9"/>
      <c r="B1322" s="9"/>
      <c r="C1322" s="9"/>
      <c r="D1322" s="9"/>
      <c r="E1322" s="9"/>
      <c r="I1322" s="9"/>
    </row>
    <row r="1323" spans="1:9" x14ac:dyDescent="0.3">
      <c r="A1323" s="9"/>
      <c r="B1323" s="9"/>
      <c r="C1323" s="9"/>
      <c r="D1323" s="9"/>
      <c r="E1323" s="9"/>
      <c r="I1323" s="9"/>
    </row>
    <row r="1324" spans="1:9" x14ac:dyDescent="0.3">
      <c r="A1324" s="9"/>
      <c r="B1324" s="9"/>
      <c r="C1324" s="9"/>
      <c r="D1324" s="9"/>
      <c r="E1324" s="9"/>
      <c r="I1324" s="9"/>
    </row>
    <row r="1325" spans="1:9" x14ac:dyDescent="0.3">
      <c r="A1325" s="9"/>
      <c r="B1325" s="9"/>
      <c r="C1325" s="9"/>
      <c r="D1325" s="9"/>
      <c r="E1325" s="9"/>
      <c r="I1325" s="9"/>
    </row>
    <row r="1326" spans="1:9" x14ac:dyDescent="0.3">
      <c r="A1326" s="9"/>
      <c r="B1326" s="9"/>
      <c r="C1326" s="9"/>
      <c r="D1326" s="9"/>
      <c r="E1326" s="9"/>
      <c r="I1326" s="9"/>
    </row>
    <row r="1327" spans="1:9" x14ac:dyDescent="0.3">
      <c r="A1327" s="9"/>
      <c r="B1327" s="9"/>
      <c r="C1327" s="9"/>
      <c r="D1327" s="9"/>
      <c r="E1327" s="9"/>
      <c r="I1327" s="9"/>
    </row>
    <row r="1328" spans="1:9" x14ac:dyDescent="0.3">
      <c r="A1328" s="9"/>
      <c r="B1328" s="9"/>
      <c r="C1328" s="9"/>
      <c r="D1328" s="9"/>
      <c r="E1328" s="9"/>
      <c r="I1328" s="9"/>
    </row>
    <row r="1329" spans="1:9" x14ac:dyDescent="0.3">
      <c r="A1329" s="9"/>
      <c r="B1329" s="9"/>
      <c r="C1329" s="9"/>
      <c r="D1329" s="9"/>
      <c r="E1329" s="9"/>
      <c r="I1329" s="9"/>
    </row>
    <row r="1330" spans="1:9" x14ac:dyDescent="0.3">
      <c r="A1330" s="9"/>
      <c r="B1330" s="9"/>
      <c r="C1330" s="9"/>
      <c r="D1330" s="9"/>
      <c r="E1330" s="9"/>
      <c r="I1330" s="9"/>
    </row>
    <row r="1331" spans="1:9" x14ac:dyDescent="0.3">
      <c r="A1331" s="9"/>
      <c r="B1331" s="9"/>
      <c r="C1331" s="9"/>
      <c r="D1331" s="9"/>
      <c r="E1331" s="9"/>
      <c r="I1331" s="9"/>
    </row>
    <row r="1332" spans="1:9" x14ac:dyDescent="0.3">
      <c r="A1332" s="9"/>
      <c r="B1332" s="9"/>
      <c r="C1332" s="9"/>
      <c r="D1332" s="9"/>
      <c r="E1332" s="9"/>
      <c r="I1332" s="9"/>
    </row>
    <row r="1333" spans="1:9" x14ac:dyDescent="0.3">
      <c r="A1333" s="9"/>
      <c r="B1333" s="9"/>
      <c r="C1333" s="9"/>
      <c r="D1333" s="9"/>
      <c r="E1333" s="9"/>
      <c r="I1333" s="9"/>
    </row>
    <row r="1334" spans="1:9" x14ac:dyDescent="0.3">
      <c r="A1334" s="9"/>
      <c r="B1334" s="9"/>
      <c r="C1334" s="9"/>
      <c r="D1334" s="9"/>
      <c r="E1334" s="9"/>
      <c r="I1334" s="9"/>
    </row>
    <row r="1335" spans="1:9" x14ac:dyDescent="0.3">
      <c r="A1335" s="9"/>
      <c r="B1335" s="9"/>
      <c r="C1335" s="9"/>
      <c r="D1335" s="9"/>
      <c r="E1335" s="9"/>
      <c r="I1335" s="9"/>
    </row>
    <row r="1336" spans="1:9" x14ac:dyDescent="0.3">
      <c r="A1336" s="9"/>
      <c r="B1336" s="9"/>
      <c r="C1336" s="9"/>
      <c r="D1336" s="9"/>
      <c r="E1336" s="9"/>
      <c r="I1336" s="9"/>
    </row>
    <row r="1337" spans="1:9" x14ac:dyDescent="0.3">
      <c r="A1337" s="9"/>
      <c r="B1337" s="9"/>
      <c r="C1337" s="9"/>
      <c r="D1337" s="9"/>
      <c r="E1337" s="9"/>
      <c r="I1337" s="9"/>
    </row>
    <row r="1338" spans="1:9" x14ac:dyDescent="0.3">
      <c r="A1338" s="9"/>
      <c r="B1338" s="9"/>
      <c r="C1338" s="9"/>
      <c r="D1338" s="9"/>
      <c r="E1338" s="9"/>
      <c r="I1338" s="9"/>
    </row>
    <row r="1339" spans="1:9" x14ac:dyDescent="0.3">
      <c r="A1339" s="9"/>
      <c r="B1339" s="9"/>
      <c r="C1339" s="9"/>
      <c r="D1339" s="9"/>
      <c r="E1339" s="9"/>
      <c r="I1339" s="9"/>
    </row>
    <row r="1340" spans="1:9" x14ac:dyDescent="0.3">
      <c r="A1340" s="9"/>
      <c r="B1340" s="9"/>
      <c r="C1340" s="9"/>
      <c r="D1340" s="9"/>
      <c r="E1340" s="9"/>
      <c r="I1340" s="9"/>
    </row>
    <row r="1341" spans="1:9" x14ac:dyDescent="0.3">
      <c r="A1341" s="9"/>
      <c r="B1341" s="9"/>
      <c r="C1341" s="9"/>
      <c r="D1341" s="9"/>
      <c r="E1341" s="9"/>
      <c r="I1341" s="9"/>
    </row>
    <row r="1342" spans="1:9" x14ac:dyDescent="0.3">
      <c r="A1342" s="9"/>
      <c r="B1342" s="9"/>
      <c r="C1342" s="9"/>
      <c r="D1342" s="9"/>
      <c r="E1342" s="9"/>
      <c r="I1342" s="9"/>
    </row>
    <row r="1343" spans="1:9" x14ac:dyDescent="0.3">
      <c r="A1343" s="9"/>
      <c r="B1343" s="9"/>
      <c r="C1343" s="9"/>
      <c r="D1343" s="9"/>
      <c r="E1343" s="9"/>
      <c r="I1343" s="9"/>
    </row>
    <row r="1344" spans="1:9" x14ac:dyDescent="0.3">
      <c r="A1344" s="9"/>
      <c r="B1344" s="9"/>
      <c r="C1344" s="9"/>
      <c r="D1344" s="9"/>
      <c r="E1344" s="9"/>
      <c r="I1344" s="9"/>
    </row>
    <row r="1345" spans="1:9" x14ac:dyDescent="0.3">
      <c r="A1345" s="9"/>
      <c r="B1345" s="9"/>
      <c r="C1345" s="9"/>
      <c r="D1345" s="9"/>
      <c r="E1345" s="9"/>
      <c r="I1345" s="9"/>
    </row>
    <row r="1346" spans="1:9" x14ac:dyDescent="0.3">
      <c r="A1346" s="9"/>
      <c r="B1346" s="9"/>
      <c r="C1346" s="9"/>
      <c r="D1346" s="9"/>
      <c r="E1346" s="9"/>
      <c r="I1346" s="9"/>
    </row>
    <row r="1347" spans="1:9" x14ac:dyDescent="0.3">
      <c r="A1347" s="9"/>
      <c r="B1347" s="9"/>
      <c r="C1347" s="9"/>
      <c r="D1347" s="9"/>
      <c r="E1347" s="9"/>
      <c r="I1347" s="9"/>
    </row>
    <row r="1348" spans="1:9" x14ac:dyDescent="0.3">
      <c r="A1348" s="9"/>
      <c r="B1348" s="9"/>
      <c r="C1348" s="9"/>
      <c r="D1348" s="9"/>
      <c r="E1348" s="9"/>
      <c r="I1348" s="9"/>
    </row>
    <row r="1349" spans="1:9" x14ac:dyDescent="0.3">
      <c r="A1349" s="9"/>
      <c r="B1349" s="9"/>
      <c r="C1349" s="9"/>
      <c r="D1349" s="9"/>
      <c r="E1349" s="9"/>
      <c r="I1349" s="9"/>
    </row>
    <row r="1350" spans="1:9" x14ac:dyDescent="0.3">
      <c r="A1350" s="9"/>
      <c r="B1350" s="9"/>
      <c r="C1350" s="9"/>
      <c r="D1350" s="9"/>
      <c r="E1350" s="9"/>
      <c r="I1350" s="9"/>
    </row>
    <row r="1351" spans="1:9" x14ac:dyDescent="0.3">
      <c r="A1351" s="9"/>
      <c r="B1351" s="9"/>
      <c r="C1351" s="9"/>
      <c r="D1351" s="9"/>
      <c r="E1351" s="9"/>
      <c r="I1351" s="9"/>
    </row>
    <row r="1352" spans="1:9" x14ac:dyDescent="0.3">
      <c r="A1352" s="9"/>
      <c r="B1352" s="9"/>
      <c r="C1352" s="9"/>
      <c r="D1352" s="9"/>
      <c r="E1352" s="9"/>
      <c r="I1352" s="9"/>
    </row>
    <row r="1353" spans="1:9" x14ac:dyDescent="0.3">
      <c r="A1353" s="9"/>
      <c r="B1353" s="9"/>
      <c r="C1353" s="9"/>
      <c r="D1353" s="9"/>
      <c r="E1353" s="9"/>
      <c r="I1353" s="9"/>
    </row>
    <row r="1354" spans="1:9" x14ac:dyDescent="0.3">
      <c r="A1354" s="9"/>
      <c r="B1354" s="9"/>
      <c r="C1354" s="9"/>
      <c r="D1354" s="9"/>
      <c r="E1354" s="9"/>
      <c r="I1354" s="9"/>
    </row>
    <row r="1355" spans="1:9" x14ac:dyDescent="0.3">
      <c r="A1355" s="9"/>
      <c r="B1355" s="9"/>
      <c r="C1355" s="9"/>
      <c r="D1355" s="9"/>
      <c r="E1355" s="9"/>
      <c r="I1355" s="9"/>
    </row>
    <row r="1356" spans="1:9" x14ac:dyDescent="0.3">
      <c r="A1356" s="9"/>
      <c r="B1356" s="9"/>
      <c r="C1356" s="9"/>
      <c r="D1356" s="9"/>
      <c r="E1356" s="9"/>
      <c r="I1356" s="9"/>
    </row>
    <row r="1357" spans="1:9" x14ac:dyDescent="0.3">
      <c r="A1357" s="9"/>
      <c r="B1357" s="9"/>
      <c r="C1357" s="9"/>
      <c r="D1357" s="9"/>
      <c r="E1357" s="9"/>
      <c r="I1357" s="9"/>
    </row>
    <row r="1358" spans="1:9" x14ac:dyDescent="0.3">
      <c r="A1358" s="9"/>
      <c r="B1358" s="9"/>
      <c r="C1358" s="9"/>
      <c r="D1358" s="9"/>
      <c r="E1358" s="9"/>
      <c r="I1358" s="9"/>
    </row>
    <row r="1359" spans="1:9" x14ac:dyDescent="0.3">
      <c r="A1359" s="9"/>
      <c r="B1359" s="9"/>
      <c r="C1359" s="9"/>
      <c r="D1359" s="9"/>
      <c r="E1359" s="9"/>
      <c r="I1359" s="9"/>
    </row>
    <row r="1360" spans="1:9" x14ac:dyDescent="0.3">
      <c r="A1360" s="9"/>
      <c r="B1360" s="9"/>
      <c r="C1360" s="9"/>
      <c r="D1360" s="9"/>
      <c r="E1360" s="9"/>
      <c r="I1360" s="9"/>
    </row>
    <row r="1361" spans="1:9" x14ac:dyDescent="0.3">
      <c r="A1361" s="9"/>
      <c r="B1361" s="9"/>
      <c r="C1361" s="9"/>
      <c r="D1361" s="9"/>
      <c r="E1361" s="9"/>
      <c r="I1361" s="9"/>
    </row>
    <row r="1362" spans="1:9" x14ac:dyDescent="0.3">
      <c r="A1362" s="9"/>
      <c r="B1362" s="9"/>
      <c r="C1362" s="9"/>
      <c r="D1362" s="9"/>
      <c r="E1362" s="9"/>
      <c r="I1362" s="9"/>
    </row>
    <row r="1363" spans="1:9" x14ac:dyDescent="0.3">
      <c r="A1363" s="9"/>
      <c r="B1363" s="9"/>
      <c r="C1363" s="9"/>
      <c r="D1363" s="9"/>
      <c r="E1363" s="9"/>
      <c r="I1363" s="9"/>
    </row>
    <row r="1364" spans="1:9" x14ac:dyDescent="0.3">
      <c r="A1364" s="9"/>
      <c r="B1364" s="9"/>
      <c r="C1364" s="9"/>
      <c r="D1364" s="9"/>
      <c r="E1364" s="9"/>
      <c r="I1364" s="9"/>
    </row>
    <row r="1365" spans="1:9" x14ac:dyDescent="0.3">
      <c r="A1365" s="9"/>
      <c r="B1365" s="9"/>
      <c r="C1365" s="9"/>
      <c r="D1365" s="9"/>
      <c r="E1365" s="9"/>
      <c r="I1365" s="9"/>
    </row>
    <row r="1366" spans="1:9" x14ac:dyDescent="0.3">
      <c r="A1366" s="9"/>
      <c r="B1366" s="9"/>
      <c r="C1366" s="9"/>
      <c r="D1366" s="9"/>
      <c r="E1366" s="9"/>
      <c r="I1366" s="9"/>
    </row>
    <row r="1367" spans="1:9" x14ac:dyDescent="0.3">
      <c r="A1367" s="9"/>
      <c r="B1367" s="9"/>
      <c r="C1367" s="9"/>
      <c r="D1367" s="9"/>
      <c r="E1367" s="9"/>
      <c r="I1367" s="9"/>
    </row>
    <row r="1368" spans="1:9" x14ac:dyDescent="0.3">
      <c r="A1368" s="9"/>
      <c r="B1368" s="9"/>
      <c r="C1368" s="9"/>
      <c r="D1368" s="9"/>
      <c r="E1368" s="9"/>
      <c r="I1368" s="9"/>
    </row>
    <row r="1369" spans="1:9" x14ac:dyDescent="0.3">
      <c r="A1369" s="9"/>
      <c r="B1369" s="9"/>
      <c r="C1369" s="9"/>
      <c r="D1369" s="9"/>
      <c r="E1369" s="9"/>
      <c r="I1369" s="9"/>
    </row>
    <row r="1370" spans="1:9" x14ac:dyDescent="0.3">
      <c r="A1370" s="9"/>
      <c r="B1370" s="9"/>
      <c r="C1370" s="9"/>
      <c r="D1370" s="9"/>
      <c r="E1370" s="9"/>
      <c r="I1370" s="9"/>
    </row>
    <row r="1371" spans="1:9" x14ac:dyDescent="0.3">
      <c r="A1371" s="9"/>
      <c r="B1371" s="9"/>
      <c r="C1371" s="9"/>
      <c r="D1371" s="9"/>
      <c r="E1371" s="9"/>
      <c r="I1371" s="9"/>
    </row>
    <row r="1372" spans="1:9" x14ac:dyDescent="0.3">
      <c r="A1372" s="9"/>
      <c r="B1372" s="9"/>
      <c r="C1372" s="9"/>
      <c r="D1372" s="9"/>
      <c r="E1372" s="9"/>
      <c r="I1372" s="9"/>
    </row>
    <row r="1373" spans="1:9" x14ac:dyDescent="0.3">
      <c r="A1373" s="9"/>
      <c r="B1373" s="9"/>
      <c r="C1373" s="9"/>
      <c r="D1373" s="9"/>
      <c r="E1373" s="9"/>
      <c r="I1373" s="9"/>
    </row>
    <row r="1374" spans="1:9" x14ac:dyDescent="0.3">
      <c r="A1374" s="9"/>
      <c r="B1374" s="9"/>
      <c r="C1374" s="9"/>
      <c r="D1374" s="9"/>
      <c r="E1374" s="9"/>
      <c r="I1374" s="9"/>
    </row>
    <row r="1375" spans="1:9" x14ac:dyDescent="0.3">
      <c r="A1375" s="9"/>
      <c r="B1375" s="9"/>
      <c r="C1375" s="9"/>
      <c r="D1375" s="9"/>
      <c r="E1375" s="9"/>
      <c r="I1375" s="9"/>
    </row>
    <row r="1376" spans="1:9" x14ac:dyDescent="0.3">
      <c r="A1376" s="9"/>
      <c r="B1376" s="9"/>
      <c r="C1376" s="9"/>
      <c r="D1376" s="9"/>
      <c r="E1376" s="9"/>
      <c r="I1376" s="9"/>
    </row>
    <row r="1377" spans="1:9" x14ac:dyDescent="0.3">
      <c r="A1377" s="9"/>
      <c r="B1377" s="9"/>
      <c r="C1377" s="9"/>
      <c r="D1377" s="9"/>
      <c r="E1377" s="9"/>
      <c r="I1377" s="9"/>
    </row>
    <row r="1378" spans="1:9" x14ac:dyDescent="0.3">
      <c r="A1378" s="9"/>
      <c r="B1378" s="9"/>
      <c r="C1378" s="9"/>
      <c r="D1378" s="9"/>
      <c r="E1378" s="9"/>
      <c r="I1378" s="9"/>
    </row>
    <row r="1379" spans="1:9" x14ac:dyDescent="0.3">
      <c r="A1379" s="9"/>
      <c r="B1379" s="9"/>
      <c r="C1379" s="9"/>
      <c r="D1379" s="9"/>
      <c r="E1379" s="9"/>
      <c r="I1379" s="9"/>
    </row>
    <row r="1380" spans="1:9" x14ac:dyDescent="0.3">
      <c r="A1380" s="9"/>
      <c r="B1380" s="9"/>
      <c r="C1380" s="9"/>
      <c r="D1380" s="9"/>
      <c r="E1380" s="9"/>
      <c r="I1380" s="9"/>
    </row>
    <row r="1381" spans="1:9" x14ac:dyDescent="0.3">
      <c r="A1381" s="9"/>
      <c r="B1381" s="9"/>
      <c r="C1381" s="9"/>
      <c r="D1381" s="9"/>
      <c r="E1381" s="9"/>
      <c r="I1381" s="9"/>
    </row>
    <row r="1382" spans="1:9" x14ac:dyDescent="0.3">
      <c r="A1382" s="9"/>
      <c r="B1382" s="9"/>
      <c r="C1382" s="9"/>
      <c r="D1382" s="9"/>
      <c r="E1382" s="9"/>
      <c r="I1382" s="9"/>
    </row>
    <row r="1383" spans="1:9" x14ac:dyDescent="0.3">
      <c r="A1383" s="9"/>
      <c r="B1383" s="9"/>
      <c r="C1383" s="9"/>
      <c r="D1383" s="9"/>
      <c r="E1383" s="9"/>
      <c r="I1383" s="9"/>
    </row>
    <row r="1384" spans="1:9" x14ac:dyDescent="0.3">
      <c r="A1384" s="9"/>
      <c r="B1384" s="9"/>
      <c r="C1384" s="9"/>
      <c r="D1384" s="9"/>
      <c r="E1384" s="9"/>
      <c r="I1384" s="9"/>
    </row>
    <row r="1385" spans="1:9" x14ac:dyDescent="0.3">
      <c r="A1385" s="9"/>
      <c r="B1385" s="9"/>
      <c r="C1385" s="9"/>
      <c r="D1385" s="9"/>
      <c r="E1385" s="9"/>
      <c r="I1385" s="9"/>
    </row>
    <row r="1386" spans="1:9" x14ac:dyDescent="0.3">
      <c r="A1386" s="9"/>
      <c r="B1386" s="9"/>
      <c r="C1386" s="9"/>
      <c r="D1386" s="9"/>
      <c r="E1386" s="9"/>
      <c r="I1386" s="9"/>
    </row>
    <row r="1387" spans="1:9" x14ac:dyDescent="0.3">
      <c r="A1387" s="9"/>
      <c r="B1387" s="9"/>
      <c r="C1387" s="9"/>
      <c r="D1387" s="9"/>
      <c r="E1387" s="9"/>
      <c r="I1387" s="9"/>
    </row>
    <row r="1388" spans="1:9" x14ac:dyDescent="0.3">
      <c r="A1388" s="9"/>
      <c r="B1388" s="9"/>
      <c r="C1388" s="9"/>
      <c r="D1388" s="9"/>
      <c r="E1388" s="9"/>
      <c r="I1388" s="9"/>
    </row>
    <row r="1389" spans="1:9" x14ac:dyDescent="0.3">
      <c r="A1389" s="9"/>
      <c r="B1389" s="9"/>
      <c r="C1389" s="9"/>
      <c r="D1389" s="9"/>
      <c r="E1389" s="9"/>
      <c r="I1389" s="9"/>
    </row>
  </sheetData>
  <sheetProtection algorithmName="SHA-512" hashValue="F21g12fScgs0/IL0zA4zrpgyr+sSGLBfmmiAh9K3KTK5W6gvCY/talSkvWtjzpsXJRbvf+EFzM0RNE+33rCFuA==" saltValue="mEZFOh+RVCwXY4YW+A4EMg==" spinCount="100000" sheet="1" objects="1" scenarios="1"/>
  <sortState ref="A2:C24">
    <sortCondition ref="C2:C24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zoomScale="90" zoomScaleNormal="90" workbookViewId="0">
      <selection activeCell="D18" sqref="D18"/>
    </sheetView>
  </sheetViews>
  <sheetFormatPr defaultColWidth="8.7109375" defaultRowHeight="15" x14ac:dyDescent="0.25"/>
  <cols>
    <col min="1" max="1" width="20.42578125" style="12" bestFit="1" customWidth="1"/>
    <col min="2" max="2" width="10.85546875" style="12" bestFit="1" customWidth="1"/>
    <col min="3" max="3" width="5.7109375" style="12" bestFit="1" customWidth="1"/>
    <col min="4" max="4" width="8.7109375" style="12"/>
    <col min="5" max="5" width="18.42578125" style="12" customWidth="1"/>
    <col min="6" max="7" width="8.7109375" style="12"/>
    <col min="8" max="8" width="9.85546875" style="12" bestFit="1" customWidth="1"/>
    <col min="9" max="16384" width="8.7109375" style="12"/>
  </cols>
  <sheetData>
    <row r="1" spans="1:9" ht="20.100000000000001" customHeight="1" x14ac:dyDescent="0.25">
      <c r="A1" s="11" t="s">
        <v>574</v>
      </c>
      <c r="B1" s="11" t="s">
        <v>1</v>
      </c>
      <c r="C1" s="11" t="s">
        <v>575</v>
      </c>
      <c r="D1" s="11" t="s">
        <v>2</v>
      </c>
      <c r="E1" s="11" t="s">
        <v>3</v>
      </c>
      <c r="H1" s="21" t="s">
        <v>606</v>
      </c>
      <c r="I1" s="22"/>
    </row>
    <row r="2" spans="1:9" ht="20.100000000000001" customHeight="1" x14ac:dyDescent="0.25">
      <c r="A2" s="13" t="s">
        <v>578</v>
      </c>
      <c r="B2" s="14" t="s">
        <v>4</v>
      </c>
      <c r="C2" s="14">
        <f ca="1">ROUND(RAND()*10,0)</f>
        <v>7</v>
      </c>
      <c r="D2" s="15">
        <f ca="1">ROUND(RAND()*10,1)</f>
        <v>5.7</v>
      </c>
      <c r="E2" s="16" t="str">
        <f ca="1">IF($D2&gt;=5,"APROVADO","REPROVADO")</f>
        <v>APROVADO</v>
      </c>
      <c r="H2" s="4" t="s">
        <v>5</v>
      </c>
      <c r="I2" s="16">
        <f ca="1">COUNTIF($E$2:$E$31,$H2)</f>
        <v>11</v>
      </c>
    </row>
    <row r="3" spans="1:9" ht="20.100000000000001" customHeight="1" x14ac:dyDescent="0.25">
      <c r="A3" s="13" t="s">
        <v>580</v>
      </c>
      <c r="B3" s="14" t="s">
        <v>4</v>
      </c>
      <c r="C3" s="14">
        <f t="shared" ref="C3:C31" ca="1" si="0">ROUND(RAND()*10,0)</f>
        <v>7</v>
      </c>
      <c r="D3" s="15">
        <f t="shared" ref="D3:D31" ca="1" si="1">ROUND(RAND()*10,1)</f>
        <v>3.6</v>
      </c>
      <c r="E3" s="16" t="str">
        <f t="shared" ref="E3:E31" ca="1" si="2">IF($D3&gt;=5,"APROVADO","REPROVADO")</f>
        <v>REPROVADO</v>
      </c>
      <c r="H3" s="4" t="s">
        <v>6</v>
      </c>
      <c r="I3" s="16">
        <f ca="1">COUNTIF($E$2:$E$31,$H3)</f>
        <v>19</v>
      </c>
    </row>
    <row r="4" spans="1:9" ht="20.100000000000001" customHeight="1" x14ac:dyDescent="0.25">
      <c r="A4" s="13" t="s">
        <v>581</v>
      </c>
      <c r="B4" s="14" t="s">
        <v>4</v>
      </c>
      <c r="C4" s="14">
        <f t="shared" ca="1" si="0"/>
        <v>4</v>
      </c>
      <c r="D4" s="15">
        <f t="shared" ca="1" si="1"/>
        <v>1.5</v>
      </c>
      <c r="E4" s="16" t="str">
        <f t="shared" ca="1" si="2"/>
        <v>REPROVADO</v>
      </c>
      <c r="H4" s="4" t="s">
        <v>7</v>
      </c>
      <c r="I4" s="16">
        <f ca="1">SUM(I2:I3)</f>
        <v>30</v>
      </c>
    </row>
    <row r="5" spans="1:9" ht="20.100000000000001" customHeight="1" x14ac:dyDescent="0.25">
      <c r="A5" s="13" t="s">
        <v>579</v>
      </c>
      <c r="B5" s="14" t="s">
        <v>4</v>
      </c>
      <c r="C5" s="14">
        <f t="shared" ca="1" si="0"/>
        <v>2</v>
      </c>
      <c r="D5" s="15">
        <f t="shared" ca="1" si="1"/>
        <v>2.9</v>
      </c>
      <c r="E5" s="16" t="str">
        <f t="shared" ca="1" si="2"/>
        <v>REPROVADO</v>
      </c>
    </row>
    <row r="6" spans="1:9" ht="20.100000000000001" customHeight="1" x14ac:dyDescent="0.25">
      <c r="A6" s="13" t="s">
        <v>576</v>
      </c>
      <c r="B6" s="14" t="s">
        <v>4</v>
      </c>
      <c r="C6" s="14">
        <f t="shared" ca="1" si="0"/>
        <v>10</v>
      </c>
      <c r="D6" s="15">
        <f t="shared" ca="1" si="1"/>
        <v>10</v>
      </c>
      <c r="E6" s="16" t="str">
        <f t="shared" ca="1" si="2"/>
        <v>APROVADO</v>
      </c>
    </row>
    <row r="7" spans="1:9" ht="20.100000000000001" customHeight="1" x14ac:dyDescent="0.25">
      <c r="A7" s="13" t="s">
        <v>582</v>
      </c>
      <c r="B7" s="14" t="s">
        <v>4</v>
      </c>
      <c r="C7" s="14">
        <f t="shared" ca="1" si="0"/>
        <v>3</v>
      </c>
      <c r="D7" s="15">
        <f t="shared" ca="1" si="1"/>
        <v>3.6</v>
      </c>
      <c r="E7" s="16" t="str">
        <f t="shared" ca="1" si="2"/>
        <v>REPROVADO</v>
      </c>
    </row>
    <row r="8" spans="1:9" ht="20.100000000000001" customHeight="1" x14ac:dyDescent="0.25">
      <c r="A8" s="13" t="s">
        <v>583</v>
      </c>
      <c r="B8" s="14" t="s">
        <v>4</v>
      </c>
      <c r="C8" s="14">
        <f t="shared" ca="1" si="0"/>
        <v>4</v>
      </c>
      <c r="D8" s="15">
        <f t="shared" ca="1" si="1"/>
        <v>8.8000000000000007</v>
      </c>
      <c r="E8" s="16" t="str">
        <f t="shared" ca="1" si="2"/>
        <v>APROVADO</v>
      </c>
    </row>
    <row r="9" spans="1:9" ht="20.100000000000001" customHeight="1" x14ac:dyDescent="0.25">
      <c r="A9" s="13" t="s">
        <v>584</v>
      </c>
      <c r="B9" s="14" t="s">
        <v>4</v>
      </c>
      <c r="C9" s="14">
        <f t="shared" ca="1" si="0"/>
        <v>4</v>
      </c>
      <c r="D9" s="15">
        <f t="shared" ca="1" si="1"/>
        <v>2</v>
      </c>
      <c r="E9" s="16" t="str">
        <f t="shared" ca="1" si="2"/>
        <v>REPROVADO</v>
      </c>
    </row>
    <row r="10" spans="1:9" ht="20.100000000000001" customHeight="1" x14ac:dyDescent="0.25">
      <c r="A10" s="13" t="s">
        <v>585</v>
      </c>
      <c r="B10" s="14" t="s">
        <v>4</v>
      </c>
      <c r="C10" s="14">
        <f t="shared" ca="1" si="0"/>
        <v>5</v>
      </c>
      <c r="D10" s="15">
        <f t="shared" ca="1" si="1"/>
        <v>6.8</v>
      </c>
      <c r="E10" s="16" t="str">
        <f t="shared" ca="1" si="2"/>
        <v>APROVADO</v>
      </c>
    </row>
    <row r="11" spans="1:9" ht="20.100000000000001" customHeight="1" x14ac:dyDescent="0.25">
      <c r="A11" s="13" t="s">
        <v>586</v>
      </c>
      <c r="B11" s="14" t="s">
        <v>4</v>
      </c>
      <c r="C11" s="14">
        <f t="shared" ca="1" si="0"/>
        <v>9</v>
      </c>
      <c r="D11" s="15">
        <f t="shared" ca="1" si="1"/>
        <v>0.1</v>
      </c>
      <c r="E11" s="16" t="str">
        <f t="shared" ca="1" si="2"/>
        <v>REPROVADO</v>
      </c>
    </row>
    <row r="12" spans="1:9" ht="20.100000000000001" customHeight="1" x14ac:dyDescent="0.25">
      <c r="A12" s="13" t="s">
        <v>587</v>
      </c>
      <c r="B12" s="14" t="s">
        <v>8</v>
      </c>
      <c r="C12" s="14">
        <f t="shared" ca="1" si="0"/>
        <v>5</v>
      </c>
      <c r="D12" s="15">
        <f t="shared" ca="1" si="1"/>
        <v>0.7</v>
      </c>
      <c r="E12" s="16" t="str">
        <f t="shared" ca="1" si="2"/>
        <v>REPROVADO</v>
      </c>
    </row>
    <row r="13" spans="1:9" ht="20.100000000000001" customHeight="1" x14ac:dyDescent="0.25">
      <c r="A13" s="13" t="s">
        <v>588</v>
      </c>
      <c r="B13" s="14" t="s">
        <v>8</v>
      </c>
      <c r="C13" s="14">
        <f t="shared" ca="1" si="0"/>
        <v>2</v>
      </c>
      <c r="D13" s="15">
        <f t="shared" ca="1" si="1"/>
        <v>3.2</v>
      </c>
      <c r="E13" s="16" t="str">
        <f t="shared" ca="1" si="2"/>
        <v>REPROVADO</v>
      </c>
    </row>
    <row r="14" spans="1:9" ht="20.100000000000001" customHeight="1" x14ac:dyDescent="0.25">
      <c r="A14" s="13" t="s">
        <v>589</v>
      </c>
      <c r="B14" s="14" t="s">
        <v>8</v>
      </c>
      <c r="C14" s="14">
        <f t="shared" ca="1" si="0"/>
        <v>6</v>
      </c>
      <c r="D14" s="15">
        <f t="shared" ca="1" si="1"/>
        <v>4.3</v>
      </c>
      <c r="E14" s="16" t="str">
        <f t="shared" ca="1" si="2"/>
        <v>REPROVADO</v>
      </c>
    </row>
    <row r="15" spans="1:9" ht="20.100000000000001" customHeight="1" x14ac:dyDescent="0.25">
      <c r="A15" s="13" t="s">
        <v>590</v>
      </c>
      <c r="B15" s="14" t="s">
        <v>8</v>
      </c>
      <c r="C15" s="14">
        <f t="shared" ca="1" si="0"/>
        <v>7</v>
      </c>
      <c r="D15" s="15">
        <f t="shared" ca="1" si="1"/>
        <v>3.4</v>
      </c>
      <c r="E15" s="16" t="str">
        <f t="shared" ca="1" si="2"/>
        <v>REPROVADO</v>
      </c>
    </row>
    <row r="16" spans="1:9" ht="20.100000000000001" customHeight="1" x14ac:dyDescent="0.25">
      <c r="A16" s="13" t="s">
        <v>591</v>
      </c>
      <c r="B16" s="14" t="s">
        <v>8</v>
      </c>
      <c r="C16" s="14">
        <f t="shared" ca="1" si="0"/>
        <v>0</v>
      </c>
      <c r="D16" s="15">
        <f t="shared" ca="1" si="1"/>
        <v>2.7</v>
      </c>
      <c r="E16" s="16" t="str">
        <f t="shared" ca="1" si="2"/>
        <v>REPROVADO</v>
      </c>
    </row>
    <row r="17" spans="1:5" ht="20.100000000000001" customHeight="1" x14ac:dyDescent="0.25">
      <c r="A17" s="13" t="s">
        <v>592</v>
      </c>
      <c r="B17" s="14" t="s">
        <v>8</v>
      </c>
      <c r="C17" s="14">
        <f t="shared" ca="1" si="0"/>
        <v>10</v>
      </c>
      <c r="D17" s="15">
        <f t="shared" ca="1" si="1"/>
        <v>8.4</v>
      </c>
      <c r="E17" s="16" t="str">
        <f t="shared" ca="1" si="2"/>
        <v>APROVADO</v>
      </c>
    </row>
    <row r="18" spans="1:5" ht="20.100000000000001" customHeight="1" x14ac:dyDescent="0.25">
      <c r="A18" s="13" t="s">
        <v>593</v>
      </c>
      <c r="B18" s="14" t="s">
        <v>8</v>
      </c>
      <c r="C18" s="14">
        <f t="shared" ca="1" si="0"/>
        <v>4</v>
      </c>
      <c r="D18" s="15">
        <f t="shared" ca="1" si="1"/>
        <v>6.8</v>
      </c>
      <c r="E18" s="16" t="str">
        <f t="shared" ca="1" si="2"/>
        <v>APROVADO</v>
      </c>
    </row>
    <row r="19" spans="1:5" ht="20.100000000000001" customHeight="1" x14ac:dyDescent="0.25">
      <c r="A19" s="13" t="s">
        <v>594</v>
      </c>
      <c r="B19" s="14" t="s">
        <v>8</v>
      </c>
      <c r="C19" s="14">
        <f t="shared" ca="1" si="0"/>
        <v>6</v>
      </c>
      <c r="D19" s="15">
        <f t="shared" ca="1" si="1"/>
        <v>8.1999999999999993</v>
      </c>
      <c r="E19" s="16" t="str">
        <f t="shared" ca="1" si="2"/>
        <v>APROVADO</v>
      </c>
    </row>
    <row r="20" spans="1:5" ht="20.100000000000001" customHeight="1" x14ac:dyDescent="0.25">
      <c r="A20" s="13" t="s">
        <v>595</v>
      </c>
      <c r="B20" s="14" t="s">
        <v>8</v>
      </c>
      <c r="C20" s="14">
        <f t="shared" ca="1" si="0"/>
        <v>8</v>
      </c>
      <c r="D20" s="15">
        <f t="shared" ca="1" si="1"/>
        <v>6.9</v>
      </c>
      <c r="E20" s="16" t="str">
        <f t="shared" ca="1" si="2"/>
        <v>APROVADO</v>
      </c>
    </row>
    <row r="21" spans="1:5" ht="20.100000000000001" customHeight="1" x14ac:dyDescent="0.25">
      <c r="A21" s="13" t="s">
        <v>596</v>
      </c>
      <c r="B21" s="14" t="s">
        <v>8</v>
      </c>
      <c r="C21" s="14">
        <f t="shared" ca="1" si="0"/>
        <v>5</v>
      </c>
      <c r="D21" s="15">
        <f t="shared" ca="1" si="1"/>
        <v>3.4</v>
      </c>
      <c r="E21" s="16" t="str">
        <f t="shared" ca="1" si="2"/>
        <v>REPROVADO</v>
      </c>
    </row>
    <row r="22" spans="1:5" ht="20.100000000000001" customHeight="1" x14ac:dyDescent="0.25">
      <c r="A22" s="13" t="s">
        <v>597</v>
      </c>
      <c r="B22" s="14" t="s">
        <v>8</v>
      </c>
      <c r="C22" s="14">
        <f t="shared" ca="1" si="0"/>
        <v>0</v>
      </c>
      <c r="D22" s="15">
        <f t="shared" ca="1" si="1"/>
        <v>3.3</v>
      </c>
      <c r="E22" s="16" t="str">
        <f t="shared" ca="1" si="2"/>
        <v>REPROVADO</v>
      </c>
    </row>
    <row r="23" spans="1:5" ht="20.100000000000001" customHeight="1" x14ac:dyDescent="0.25">
      <c r="A23" s="13" t="s">
        <v>598</v>
      </c>
      <c r="B23" s="14" t="s">
        <v>8</v>
      </c>
      <c r="C23" s="14">
        <f t="shared" ca="1" si="0"/>
        <v>3</v>
      </c>
      <c r="D23" s="15">
        <f t="shared" ca="1" si="1"/>
        <v>3.7</v>
      </c>
      <c r="E23" s="16" t="str">
        <f t="shared" ca="1" si="2"/>
        <v>REPROVADO</v>
      </c>
    </row>
    <row r="24" spans="1:5" ht="20.100000000000001" customHeight="1" x14ac:dyDescent="0.25">
      <c r="A24" s="13" t="s">
        <v>599</v>
      </c>
      <c r="B24" s="14" t="s">
        <v>8</v>
      </c>
      <c r="C24" s="14">
        <f t="shared" ca="1" si="0"/>
        <v>9</v>
      </c>
      <c r="D24" s="15">
        <f t="shared" ca="1" si="1"/>
        <v>5.0999999999999996</v>
      </c>
      <c r="E24" s="16" t="str">
        <f t="shared" ca="1" si="2"/>
        <v>APROVADO</v>
      </c>
    </row>
    <row r="25" spans="1:5" ht="20.100000000000001" customHeight="1" x14ac:dyDescent="0.25">
      <c r="A25" s="13" t="s">
        <v>600</v>
      </c>
      <c r="B25" s="14" t="s">
        <v>8</v>
      </c>
      <c r="C25" s="14">
        <f t="shared" ca="1" si="0"/>
        <v>3</v>
      </c>
      <c r="D25" s="15">
        <f t="shared" ca="1" si="1"/>
        <v>5.5</v>
      </c>
      <c r="E25" s="16" t="str">
        <f t="shared" ca="1" si="2"/>
        <v>APROVADO</v>
      </c>
    </row>
    <row r="26" spans="1:5" ht="20.100000000000001" customHeight="1" x14ac:dyDescent="0.25">
      <c r="A26" s="13" t="s">
        <v>601</v>
      </c>
      <c r="B26" s="14" t="s">
        <v>8</v>
      </c>
      <c r="C26" s="14">
        <f t="shared" ca="1" si="0"/>
        <v>9</v>
      </c>
      <c r="D26" s="15">
        <f t="shared" ca="1" si="1"/>
        <v>0.7</v>
      </c>
      <c r="E26" s="16" t="str">
        <f t="shared" ca="1" si="2"/>
        <v>REPROVADO</v>
      </c>
    </row>
    <row r="27" spans="1:5" ht="20.100000000000001" customHeight="1" x14ac:dyDescent="0.25">
      <c r="A27" s="13" t="s">
        <v>602</v>
      </c>
      <c r="B27" s="14" t="s">
        <v>8</v>
      </c>
      <c r="C27" s="14">
        <f t="shared" ca="1" si="0"/>
        <v>2</v>
      </c>
      <c r="D27" s="15">
        <f t="shared" ca="1" si="1"/>
        <v>4.8</v>
      </c>
      <c r="E27" s="16" t="str">
        <f t="shared" ca="1" si="2"/>
        <v>REPROVADO</v>
      </c>
    </row>
    <row r="28" spans="1:5" ht="20.100000000000001" customHeight="1" x14ac:dyDescent="0.25">
      <c r="A28" s="13" t="s">
        <v>603</v>
      </c>
      <c r="B28" s="14" t="s">
        <v>8</v>
      </c>
      <c r="C28" s="14">
        <f t="shared" ca="1" si="0"/>
        <v>8</v>
      </c>
      <c r="D28" s="15">
        <f t="shared" ca="1" si="1"/>
        <v>6.4</v>
      </c>
      <c r="E28" s="16" t="str">
        <f t="shared" ca="1" si="2"/>
        <v>APROVADO</v>
      </c>
    </row>
    <row r="29" spans="1:5" ht="20.100000000000001" customHeight="1" x14ac:dyDescent="0.25">
      <c r="A29" s="13" t="s">
        <v>577</v>
      </c>
      <c r="B29" s="14" t="s">
        <v>8</v>
      </c>
      <c r="C29" s="14">
        <f t="shared" ca="1" si="0"/>
        <v>3</v>
      </c>
      <c r="D29" s="15">
        <f t="shared" ca="1" si="1"/>
        <v>3.2</v>
      </c>
      <c r="E29" s="16" t="str">
        <f t="shared" ca="1" si="2"/>
        <v>REPROVADO</v>
      </c>
    </row>
    <row r="30" spans="1:5" ht="20.100000000000001" customHeight="1" x14ac:dyDescent="0.25">
      <c r="A30" s="13" t="s">
        <v>604</v>
      </c>
      <c r="B30" s="14" t="s">
        <v>8</v>
      </c>
      <c r="C30" s="14">
        <f t="shared" ca="1" si="0"/>
        <v>8</v>
      </c>
      <c r="D30" s="15">
        <f t="shared" ca="1" si="1"/>
        <v>4.7</v>
      </c>
      <c r="E30" s="16" t="str">
        <f t="shared" ca="1" si="2"/>
        <v>REPROVADO</v>
      </c>
    </row>
    <row r="31" spans="1:5" ht="20.100000000000001" customHeight="1" x14ac:dyDescent="0.25">
      <c r="A31" s="13" t="s">
        <v>605</v>
      </c>
      <c r="B31" s="14" t="s">
        <v>8</v>
      </c>
      <c r="C31" s="14">
        <f t="shared" ca="1" si="0"/>
        <v>3</v>
      </c>
      <c r="D31" s="15">
        <f t="shared" ca="1" si="1"/>
        <v>3</v>
      </c>
      <c r="E31" s="16" t="str">
        <f t="shared" ca="1" si="2"/>
        <v>REPROVADO</v>
      </c>
    </row>
  </sheetData>
  <sheetProtection algorithmName="SHA-512" hashValue="YMPL8d8tMkwTWiW536hh1qAZdn9gJwaLjZQ9EqWjKhjTyFwmSwMjDz1mXSuieMDEFsXMuOLW9/x9rC+ZhUPnaw==" saltValue="jwxAh428nCDMHPJbnspB0w==" spinCount="100000" sheet="1" objects="1" scenarios="1"/>
  <mergeCells count="1">
    <mergeCell ref="H1:I1"/>
  </mergeCells>
  <conditionalFormatting sqref="A2:E31">
    <cfRule type="expression" dxfId="12" priority="1">
      <formula>$D2:$D31&gt;=5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39" sqref="N39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activeCell="I26" sqref="I26"/>
    </sheetView>
  </sheetViews>
  <sheetFormatPr defaultRowHeight="15" x14ac:dyDescent="0.25"/>
  <cols>
    <col min="1" max="1" width="22.7109375" style="9" bestFit="1" customWidth="1"/>
    <col min="2" max="2" width="19.5703125" style="9" bestFit="1" customWidth="1"/>
    <col min="3" max="3" width="9" style="9" customWidth="1"/>
    <col min="4" max="4" width="11.42578125" style="9" customWidth="1"/>
    <col min="5" max="5" width="9.42578125" style="9" customWidth="1"/>
    <col min="6" max="6" width="8.85546875" style="9" customWidth="1"/>
    <col min="7" max="7" width="10.7109375" style="9" bestFit="1" customWidth="1"/>
    <col min="8" max="16384" width="9.140625" style="9"/>
  </cols>
  <sheetData>
    <row r="1" spans="1:7" x14ac:dyDescent="0.25">
      <c r="A1" s="17" t="s">
        <v>610</v>
      </c>
      <c r="B1" s="17" t="s">
        <v>607</v>
      </c>
    </row>
    <row r="2" spans="1:7" x14ac:dyDescent="0.25">
      <c r="A2" s="17" t="s">
        <v>609</v>
      </c>
      <c r="B2" s="9" t="s">
        <v>35</v>
      </c>
      <c r="C2" s="9" t="s">
        <v>29</v>
      </c>
      <c r="D2" s="9" t="s">
        <v>40</v>
      </c>
      <c r="E2" s="9" t="s">
        <v>53</v>
      </c>
      <c r="F2" s="9" t="s">
        <v>23</v>
      </c>
      <c r="G2" s="9" t="s">
        <v>608</v>
      </c>
    </row>
    <row r="3" spans="1:7" x14ac:dyDescent="0.25">
      <c r="A3" s="18" t="s">
        <v>33</v>
      </c>
      <c r="B3" s="19">
        <v>39</v>
      </c>
      <c r="C3" s="19">
        <v>205</v>
      </c>
      <c r="D3" s="19">
        <v>90</v>
      </c>
      <c r="E3" s="19">
        <v>49</v>
      </c>
      <c r="F3" s="19">
        <v>99</v>
      </c>
      <c r="G3" s="19">
        <v>482</v>
      </c>
    </row>
    <row r="4" spans="1:7" x14ac:dyDescent="0.25">
      <c r="A4" s="20" t="s">
        <v>36</v>
      </c>
      <c r="B4" s="19">
        <v>3</v>
      </c>
      <c r="C4" s="19">
        <v>20</v>
      </c>
      <c r="D4" s="19">
        <v>9</v>
      </c>
      <c r="E4" s="19">
        <v>4</v>
      </c>
      <c r="F4" s="19">
        <v>2</v>
      </c>
      <c r="G4" s="19">
        <v>38</v>
      </c>
    </row>
    <row r="5" spans="1:7" x14ac:dyDescent="0.25">
      <c r="A5" s="20" t="s">
        <v>30</v>
      </c>
      <c r="B5" s="19">
        <v>2</v>
      </c>
      <c r="C5" s="19">
        <v>25</v>
      </c>
      <c r="D5" s="19">
        <v>10</v>
      </c>
      <c r="E5" s="19">
        <v>3</v>
      </c>
      <c r="F5" s="19">
        <v>13</v>
      </c>
      <c r="G5" s="19">
        <v>53</v>
      </c>
    </row>
    <row r="6" spans="1:7" x14ac:dyDescent="0.25">
      <c r="A6" s="20" t="s">
        <v>62</v>
      </c>
      <c r="B6" s="19">
        <v>5</v>
      </c>
      <c r="C6" s="19">
        <v>20</v>
      </c>
      <c r="D6" s="19">
        <v>2</v>
      </c>
      <c r="E6" s="19">
        <v>3</v>
      </c>
      <c r="F6" s="19">
        <v>8</v>
      </c>
      <c r="G6" s="19">
        <v>38</v>
      </c>
    </row>
    <row r="7" spans="1:7" x14ac:dyDescent="0.25">
      <c r="A7" s="20" t="s">
        <v>24</v>
      </c>
      <c r="B7" s="19">
        <v>4</v>
      </c>
      <c r="C7" s="19">
        <v>25</v>
      </c>
      <c r="D7" s="19">
        <v>9</v>
      </c>
      <c r="E7" s="19">
        <v>2</v>
      </c>
      <c r="F7" s="19">
        <v>9</v>
      </c>
      <c r="G7" s="19">
        <v>49</v>
      </c>
    </row>
    <row r="8" spans="1:7" x14ac:dyDescent="0.25">
      <c r="A8" s="20" t="s">
        <v>49</v>
      </c>
      <c r="B8" s="19">
        <v>1</v>
      </c>
      <c r="C8" s="19">
        <v>25</v>
      </c>
      <c r="D8" s="19">
        <v>8</v>
      </c>
      <c r="E8" s="19">
        <v>3</v>
      </c>
      <c r="F8" s="19">
        <v>6</v>
      </c>
      <c r="G8" s="19">
        <v>43</v>
      </c>
    </row>
    <row r="9" spans="1:7" x14ac:dyDescent="0.25">
      <c r="A9" s="20" t="s">
        <v>58</v>
      </c>
      <c r="B9" s="19">
        <v>2</v>
      </c>
      <c r="C9" s="19">
        <v>10</v>
      </c>
      <c r="D9" s="19">
        <v>7</v>
      </c>
      <c r="E9" s="19">
        <v>5</v>
      </c>
      <c r="F9" s="19">
        <v>5</v>
      </c>
      <c r="G9" s="19">
        <v>29</v>
      </c>
    </row>
    <row r="10" spans="1:7" x14ac:dyDescent="0.25">
      <c r="A10" s="20" t="s">
        <v>41</v>
      </c>
      <c r="B10" s="19">
        <v>3</v>
      </c>
      <c r="C10" s="19">
        <v>20</v>
      </c>
      <c r="D10" s="19">
        <v>12</v>
      </c>
      <c r="E10" s="19">
        <v>6</v>
      </c>
      <c r="F10" s="19">
        <v>8</v>
      </c>
      <c r="G10" s="19">
        <v>49</v>
      </c>
    </row>
    <row r="11" spans="1:7" x14ac:dyDescent="0.25">
      <c r="A11" s="20" t="s">
        <v>54</v>
      </c>
      <c r="B11" s="19">
        <v>3</v>
      </c>
      <c r="C11" s="19">
        <v>25</v>
      </c>
      <c r="D11" s="19">
        <v>4</v>
      </c>
      <c r="E11" s="19">
        <v>1</v>
      </c>
      <c r="F11" s="19">
        <v>13</v>
      </c>
      <c r="G11" s="19">
        <v>46</v>
      </c>
    </row>
    <row r="12" spans="1:7" x14ac:dyDescent="0.25">
      <c r="A12" s="20" t="s">
        <v>45</v>
      </c>
      <c r="B12" s="19">
        <v>5</v>
      </c>
      <c r="C12" s="19">
        <v>10</v>
      </c>
      <c r="D12" s="19">
        <v>2</v>
      </c>
      <c r="E12" s="19">
        <v>9</v>
      </c>
      <c r="F12" s="19">
        <v>4</v>
      </c>
      <c r="G12" s="19">
        <v>30</v>
      </c>
    </row>
    <row r="13" spans="1:7" x14ac:dyDescent="0.25">
      <c r="A13" s="20" t="s">
        <v>69</v>
      </c>
      <c r="B13" s="19">
        <v>5</v>
      </c>
      <c r="C13" s="19"/>
      <c r="D13" s="19">
        <v>9</v>
      </c>
      <c r="E13" s="19">
        <v>4</v>
      </c>
      <c r="F13" s="19">
        <v>10</v>
      </c>
      <c r="G13" s="19">
        <v>28</v>
      </c>
    </row>
    <row r="14" spans="1:7" x14ac:dyDescent="0.25">
      <c r="A14" s="20" t="s">
        <v>72</v>
      </c>
      <c r="B14" s="19">
        <v>3</v>
      </c>
      <c r="C14" s="19">
        <v>10</v>
      </c>
      <c r="D14" s="19">
        <v>10</v>
      </c>
      <c r="E14" s="19">
        <v>4</v>
      </c>
      <c r="F14" s="19">
        <v>8</v>
      </c>
      <c r="G14" s="19">
        <v>35</v>
      </c>
    </row>
    <row r="15" spans="1:7" x14ac:dyDescent="0.25">
      <c r="A15" s="20" t="s">
        <v>65</v>
      </c>
      <c r="B15" s="19">
        <v>3</v>
      </c>
      <c r="C15" s="19">
        <v>15</v>
      </c>
      <c r="D15" s="19">
        <v>8</v>
      </c>
      <c r="E15" s="19">
        <v>5</v>
      </c>
      <c r="F15" s="19">
        <v>13</v>
      </c>
      <c r="G15" s="19">
        <v>44</v>
      </c>
    </row>
    <row r="16" spans="1:7" x14ac:dyDescent="0.25">
      <c r="A16" s="18" t="s">
        <v>27</v>
      </c>
      <c r="B16" s="19">
        <v>27</v>
      </c>
      <c r="C16" s="19">
        <v>150</v>
      </c>
      <c r="D16" s="19">
        <v>77</v>
      </c>
      <c r="E16" s="19">
        <v>16</v>
      </c>
      <c r="F16" s="19">
        <v>90</v>
      </c>
      <c r="G16" s="19">
        <v>360</v>
      </c>
    </row>
    <row r="17" spans="1:7" x14ac:dyDescent="0.25">
      <c r="A17" s="20" t="s">
        <v>36</v>
      </c>
      <c r="B17" s="19">
        <v>3</v>
      </c>
      <c r="C17" s="19">
        <v>10</v>
      </c>
      <c r="D17" s="19">
        <v>5</v>
      </c>
      <c r="E17" s="19">
        <v>2</v>
      </c>
      <c r="F17" s="19">
        <v>14</v>
      </c>
      <c r="G17" s="19">
        <v>34</v>
      </c>
    </row>
    <row r="18" spans="1:7" x14ac:dyDescent="0.25">
      <c r="A18" s="20" t="s">
        <v>30</v>
      </c>
      <c r="B18" s="19">
        <v>1</v>
      </c>
      <c r="C18" s="19">
        <v>5</v>
      </c>
      <c r="D18" s="19"/>
      <c r="E18" s="19">
        <v>1</v>
      </c>
      <c r="F18" s="19">
        <v>3</v>
      </c>
      <c r="G18" s="19">
        <v>10</v>
      </c>
    </row>
    <row r="19" spans="1:7" x14ac:dyDescent="0.25">
      <c r="A19" s="20" t="s">
        <v>62</v>
      </c>
      <c r="B19" s="19">
        <v>1</v>
      </c>
      <c r="C19" s="19">
        <v>10</v>
      </c>
      <c r="D19" s="19">
        <v>12</v>
      </c>
      <c r="E19" s="19">
        <v>2</v>
      </c>
      <c r="F19" s="19">
        <v>8</v>
      </c>
      <c r="G19" s="19">
        <v>33</v>
      </c>
    </row>
    <row r="20" spans="1:7" x14ac:dyDescent="0.25">
      <c r="A20" s="20" t="s">
        <v>24</v>
      </c>
      <c r="B20" s="19">
        <v>2</v>
      </c>
      <c r="C20" s="19">
        <v>5</v>
      </c>
      <c r="D20" s="19">
        <v>5</v>
      </c>
      <c r="E20" s="19">
        <v>2</v>
      </c>
      <c r="F20" s="19">
        <v>7</v>
      </c>
      <c r="G20" s="19">
        <v>21</v>
      </c>
    </row>
    <row r="21" spans="1:7" x14ac:dyDescent="0.25">
      <c r="A21" s="20" t="s">
        <v>49</v>
      </c>
      <c r="B21" s="19">
        <v>2</v>
      </c>
      <c r="C21" s="19">
        <v>5</v>
      </c>
      <c r="D21" s="19">
        <v>5</v>
      </c>
      <c r="E21" s="19">
        <v>1</v>
      </c>
      <c r="F21" s="19">
        <v>10</v>
      </c>
      <c r="G21" s="19">
        <v>23</v>
      </c>
    </row>
    <row r="22" spans="1:7" x14ac:dyDescent="0.25">
      <c r="A22" s="20" t="s">
        <v>58</v>
      </c>
      <c r="B22" s="19">
        <v>3</v>
      </c>
      <c r="C22" s="19">
        <v>15</v>
      </c>
      <c r="D22" s="19">
        <v>7</v>
      </c>
      <c r="E22" s="19">
        <v>1</v>
      </c>
      <c r="F22" s="19">
        <v>11</v>
      </c>
      <c r="G22" s="19">
        <v>37</v>
      </c>
    </row>
    <row r="23" spans="1:7" x14ac:dyDescent="0.25">
      <c r="A23" s="20" t="s">
        <v>41</v>
      </c>
      <c r="B23" s="19">
        <v>3</v>
      </c>
      <c r="C23" s="19">
        <v>10</v>
      </c>
      <c r="D23" s="19">
        <v>2</v>
      </c>
      <c r="E23" s="19"/>
      <c r="F23" s="19">
        <v>8</v>
      </c>
      <c r="G23" s="19">
        <v>23</v>
      </c>
    </row>
    <row r="24" spans="1:7" x14ac:dyDescent="0.25">
      <c r="A24" s="20" t="s">
        <v>54</v>
      </c>
      <c r="B24" s="19">
        <v>3</v>
      </c>
      <c r="C24" s="19">
        <v>5</v>
      </c>
      <c r="D24" s="19">
        <v>10</v>
      </c>
      <c r="E24" s="19">
        <v>4</v>
      </c>
      <c r="F24" s="19"/>
      <c r="G24" s="19">
        <v>22</v>
      </c>
    </row>
    <row r="25" spans="1:7" x14ac:dyDescent="0.25">
      <c r="A25" s="20" t="s">
        <v>45</v>
      </c>
      <c r="B25" s="19">
        <v>4</v>
      </c>
      <c r="C25" s="19">
        <v>20</v>
      </c>
      <c r="D25" s="19">
        <v>22</v>
      </c>
      <c r="E25" s="19"/>
      <c r="F25" s="19">
        <v>12</v>
      </c>
      <c r="G25" s="19">
        <v>58</v>
      </c>
    </row>
    <row r="26" spans="1:7" x14ac:dyDescent="0.25">
      <c r="A26" s="20" t="s">
        <v>69</v>
      </c>
      <c r="B26" s="19">
        <v>1</v>
      </c>
      <c r="C26" s="19">
        <v>30</v>
      </c>
      <c r="D26" s="19">
        <v>3</v>
      </c>
      <c r="E26" s="19">
        <v>2</v>
      </c>
      <c r="F26" s="19">
        <v>6</v>
      </c>
      <c r="G26" s="19">
        <v>42</v>
      </c>
    </row>
    <row r="27" spans="1:7" x14ac:dyDescent="0.25">
      <c r="A27" s="20" t="s">
        <v>72</v>
      </c>
      <c r="B27" s="19">
        <v>3</v>
      </c>
      <c r="C27" s="19">
        <v>20</v>
      </c>
      <c r="D27" s="19">
        <v>4</v>
      </c>
      <c r="E27" s="19">
        <v>1</v>
      </c>
      <c r="F27" s="19">
        <v>8</v>
      </c>
      <c r="G27" s="19">
        <v>36</v>
      </c>
    </row>
    <row r="28" spans="1:7" x14ac:dyDescent="0.25">
      <c r="A28" s="20" t="s">
        <v>65</v>
      </c>
      <c r="B28" s="19">
        <v>1</v>
      </c>
      <c r="C28" s="19">
        <v>15</v>
      </c>
      <c r="D28" s="19">
        <v>2</v>
      </c>
      <c r="E28" s="19"/>
      <c r="F28" s="19">
        <v>3</v>
      </c>
      <c r="G28" s="19">
        <v>21</v>
      </c>
    </row>
    <row r="29" spans="1:7" x14ac:dyDescent="0.25">
      <c r="A29" s="18" t="s">
        <v>608</v>
      </c>
      <c r="B29" s="19">
        <v>66</v>
      </c>
      <c r="C29" s="19">
        <v>355</v>
      </c>
      <c r="D29" s="19">
        <v>167</v>
      </c>
      <c r="E29" s="19">
        <v>65</v>
      </c>
      <c r="F29" s="19">
        <v>189</v>
      </c>
      <c r="G29" s="19">
        <v>842</v>
      </c>
    </row>
  </sheetData>
  <sheetProtection algorithmName="SHA-512" hashValue="8CQ1ONPzAdhyh0PQ9oI2d44VicE8qRKoawbpWPQQ4YLAtgV3npZFXxGtUmVbREagfECS725SzqvXM56UpzZjRQ==" saltValue="TjctKdsDDGm77GDlD/uUhQ==" spinCount="100000" sheet="1" objects="1" scenarios="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4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Planilha1</vt:lpstr>
      <vt:lpstr>Planilha2</vt:lpstr>
      <vt:lpstr>Imagem TD</vt:lpstr>
      <vt:lpstr>Planilha3</vt:lpstr>
      <vt:lpstr>Gráf1</vt:lpstr>
      <vt:lpstr>Planilha1!Area_de_extracao</vt:lpstr>
      <vt:lpstr>Planilha1!Criterios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Badaroth</dc:creator>
  <cp:lastModifiedBy>Gisely Rodrigues Gomes</cp:lastModifiedBy>
  <dcterms:created xsi:type="dcterms:W3CDTF">2023-02-22T22:16:20Z</dcterms:created>
  <dcterms:modified xsi:type="dcterms:W3CDTF">2024-04-09T18:48:59Z</dcterms:modified>
</cp:coreProperties>
</file>