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q\Classes\2024\2024 - Concurso Externo\Edital-018-2024-Analsta Administrativo Acadêmico\Gabarito Edital 18-2024\"/>
    </mc:Choice>
  </mc:AlternateContent>
  <bookViews>
    <workbookView xWindow="0" yWindow="0" windowWidth="28800" windowHeight="12300"/>
  </bookViews>
  <sheets>
    <sheet name="Planilha3" sheetId="6" r:id="rId1"/>
    <sheet name="Planilha1" sheetId="1" r:id="rId2"/>
    <sheet name="Gráf1" sheetId="7" r:id="rId3"/>
    <sheet name="Planilha2" sheetId="2" r:id="rId4"/>
    <sheet name="Imagem TD" sheetId="5" r:id="rId5"/>
  </sheets>
  <definedNames>
    <definedName name="_xlnm._FilterDatabase" localSheetId="1" hidden="1">Planilha1!$A$1:$I$332</definedName>
    <definedName name="_xlcn.WorksheetConnection_Planilha1A1I3321" hidden="1">Planilha1!$A$1:$I$332</definedName>
    <definedName name="_xlnm.Extract" localSheetId="1">Planilha1!$N$9:$V$9</definedName>
    <definedName name="_xlnm.Criteria" localSheetId="1">Planilha1!$N$1:$O$2</definedName>
  </definedNames>
  <calcPr calcId="162913"/>
  <pivotCaches>
    <pivotCache cacheId="2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Planilha1!$A$1:$I$332"/>
        </x15:modelTables>
      </x15:dataModel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0" i="1"/>
  <c r="L3" i="1"/>
  <c r="L4" i="1"/>
  <c r="L5" i="1"/>
  <c r="L6" i="1"/>
  <c r="L2" i="1"/>
  <c r="C17" i="2" l="1"/>
  <c r="D17" i="2"/>
  <c r="E17" i="2" s="1"/>
  <c r="C18" i="2"/>
  <c r="D18" i="2"/>
  <c r="E18" i="2" s="1"/>
  <c r="C19" i="2"/>
  <c r="D19" i="2"/>
  <c r="E19" i="2" s="1"/>
  <c r="C20" i="2"/>
  <c r="D20" i="2"/>
  <c r="E20" i="2" s="1"/>
  <c r="C21" i="2"/>
  <c r="D21" i="2"/>
  <c r="E21" i="2" s="1"/>
  <c r="C22" i="2"/>
  <c r="D22" i="2"/>
  <c r="E22" i="2" s="1"/>
  <c r="C23" i="2"/>
  <c r="D23" i="2"/>
  <c r="E23" i="2" s="1"/>
  <c r="C24" i="2"/>
  <c r="D24" i="2"/>
  <c r="E24" i="2" s="1"/>
  <c r="C25" i="2"/>
  <c r="D25" i="2"/>
  <c r="E25" i="2" s="1"/>
  <c r="C26" i="2"/>
  <c r="D26" i="2"/>
  <c r="E26" i="2" s="1"/>
  <c r="C27" i="2"/>
  <c r="D27" i="2"/>
  <c r="E27" i="2" s="1"/>
  <c r="C28" i="2"/>
  <c r="D28" i="2"/>
  <c r="E28" i="2" s="1"/>
  <c r="C29" i="2"/>
  <c r="D29" i="2"/>
  <c r="E29" i="2" s="1"/>
  <c r="C30" i="2"/>
  <c r="D30" i="2"/>
  <c r="E30" i="2" s="1"/>
  <c r="C31" i="2"/>
  <c r="D31" i="2"/>
  <c r="E31" i="2" s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D3" i="2" l="1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2" i="2"/>
  <c r="E2" i="2" s="1"/>
  <c r="I2" i="2" l="1"/>
  <c r="I3" i="2"/>
  <c r="I4" i="2" l="1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lanilha1!$A$1:$I$332" type="102" refreshedVersion="6" minRefreshableVersion="5">
    <extLst>
      <ext xmlns:x15="http://schemas.microsoft.com/office/spreadsheetml/2010/11/main" uri="{DE250136-89BD-433C-8126-D09CA5730AF9}">
        <x15:connection id="Intervalo" autoDelete="1">
          <x15:rangePr sourceName="_xlcn.WorksheetConnection_Planilha1A1I3321"/>
        </x15:connection>
      </ext>
    </extLst>
  </connection>
</connections>
</file>

<file path=xl/sharedStrings.xml><?xml version="1.0" encoding="utf-8"?>
<sst xmlns="http://schemas.openxmlformats.org/spreadsheetml/2006/main" count="2163" uniqueCount="611">
  <si>
    <t>Produto</t>
  </si>
  <si>
    <t>Modalidade</t>
  </si>
  <si>
    <t>MF</t>
  </si>
  <si>
    <t>Status</t>
  </si>
  <si>
    <t>PRE</t>
  </si>
  <si>
    <t>Aprovado</t>
  </si>
  <si>
    <t>Reprovado</t>
  </si>
  <si>
    <t>Total</t>
  </si>
  <si>
    <t>EAD</t>
  </si>
  <si>
    <t>Data</t>
  </si>
  <si>
    <t>Thiago</t>
  </si>
  <si>
    <t>Bruno</t>
  </si>
  <si>
    <t>Rafael</t>
  </si>
  <si>
    <t>Fernanda</t>
  </si>
  <si>
    <t>Mariana</t>
  </si>
  <si>
    <t>Código</t>
  </si>
  <si>
    <t>Qtd vendida</t>
  </si>
  <si>
    <t>Loja</t>
  </si>
  <si>
    <t>Preço unitário</t>
  </si>
  <si>
    <t>Nome</t>
  </si>
  <si>
    <t>Sobrenome</t>
  </si>
  <si>
    <t>Meio de compra</t>
  </si>
  <si>
    <t>BE62EF398</t>
  </si>
  <si>
    <t>Webcam</t>
  </si>
  <si>
    <t>Goiânia - GO</t>
  </si>
  <si>
    <t>Julia</t>
  </si>
  <si>
    <t>Barbosa</t>
  </si>
  <si>
    <t>Comp.</t>
  </si>
  <si>
    <t>KL23HV230</t>
  </si>
  <si>
    <t>Pendrive</t>
  </si>
  <si>
    <t>Campinas - SP</t>
  </si>
  <si>
    <t>Victor</t>
  </si>
  <si>
    <t>Araujo</t>
  </si>
  <si>
    <t>Cel.</t>
  </si>
  <si>
    <t>TY43RW156</t>
  </si>
  <si>
    <t>Iphone</t>
  </si>
  <si>
    <t>Belo Horizonte - MG</t>
  </si>
  <si>
    <t>Rodrigo</t>
  </si>
  <si>
    <t>Barros</t>
  </si>
  <si>
    <t>PE51QQ555</t>
  </si>
  <si>
    <t>Smartwatch</t>
  </si>
  <si>
    <t>Nova Iguaçu - RJ</t>
  </si>
  <si>
    <t>Caio</t>
  </si>
  <si>
    <t>Campos</t>
  </si>
  <si>
    <t>VJ23TK540</t>
  </si>
  <si>
    <t>Recife - PE</t>
  </si>
  <si>
    <t>Guilherme</t>
  </si>
  <si>
    <t>Carvalho</t>
  </si>
  <si>
    <t>VL40ZQ841</t>
  </si>
  <si>
    <t>Guarulhos - SP</t>
  </si>
  <si>
    <t>Arthur</t>
  </si>
  <si>
    <t>Berto</t>
  </si>
  <si>
    <t>VO55BX774</t>
  </si>
  <si>
    <t>Televisão</t>
  </si>
  <si>
    <t>Porto Alegre - RS</t>
  </si>
  <si>
    <t>Ananda</t>
  </si>
  <si>
    <t>Boaventura</t>
  </si>
  <si>
    <t>IT16DP968</t>
  </si>
  <si>
    <t>Niterói - RJ</t>
  </si>
  <si>
    <t>Pedro</t>
  </si>
  <si>
    <t>Cracco</t>
  </si>
  <si>
    <t>JI65WJ943</t>
  </si>
  <si>
    <t>Curitiba - PR</t>
  </si>
  <si>
    <t>Castro</t>
  </si>
  <si>
    <t>UC81PE535</t>
  </si>
  <si>
    <t>São Paulo - SP</t>
  </si>
  <si>
    <t>Rebeca</t>
  </si>
  <si>
    <t>Cavalcante</t>
  </si>
  <si>
    <t>UR59LR112</t>
  </si>
  <si>
    <t>Rio de Janeiro - RJ</t>
  </si>
  <si>
    <t>Dantas</t>
  </si>
  <si>
    <t>OO98YJ160</t>
  </si>
  <si>
    <t>Salvador - BA</t>
  </si>
  <si>
    <t>Bruna</t>
  </si>
  <si>
    <t>Fagundes</t>
  </si>
  <si>
    <t>WX82XG160</t>
  </si>
  <si>
    <t>João</t>
  </si>
  <si>
    <t>Dolabella</t>
  </si>
  <si>
    <t>DD58LP789</t>
  </si>
  <si>
    <t>Lívia</t>
  </si>
  <si>
    <t>Ferreira</t>
  </si>
  <si>
    <t>VR89SX883</t>
  </si>
  <si>
    <t>Camilla</t>
  </si>
  <si>
    <t>Gonçalves</t>
  </si>
  <si>
    <t>DP21FX851</t>
  </si>
  <si>
    <t>Danilo</t>
  </si>
  <si>
    <t>Marson</t>
  </si>
  <si>
    <t>HI74DO582</t>
  </si>
  <si>
    <t>Patrícia</t>
  </si>
  <si>
    <t>Marques</t>
  </si>
  <si>
    <t>NE15ZV184</t>
  </si>
  <si>
    <t>Caroll</t>
  </si>
  <si>
    <t>Machado</t>
  </si>
  <si>
    <t>XT15ZV355</t>
  </si>
  <si>
    <t>Rilson</t>
  </si>
  <si>
    <t>Lins</t>
  </si>
  <si>
    <t>DV42TQ703</t>
  </si>
  <si>
    <t>Thaís</t>
  </si>
  <si>
    <t>Mazzaropi</t>
  </si>
  <si>
    <t>JH52GK184</t>
  </si>
  <si>
    <t>Rogério</t>
  </si>
  <si>
    <t>Martins</t>
  </si>
  <si>
    <t>PO68CV352</t>
  </si>
  <si>
    <t>Erick</t>
  </si>
  <si>
    <t>Matos</t>
  </si>
  <si>
    <t>YV20DU990</t>
  </si>
  <si>
    <t>Marcelo</t>
  </si>
  <si>
    <t>Monteiro</t>
  </si>
  <si>
    <t>EY51CV158</t>
  </si>
  <si>
    <t>Fillipe</t>
  </si>
  <si>
    <t>Moraes</t>
  </si>
  <si>
    <t>FK48JI937</t>
  </si>
  <si>
    <t>Henrique</t>
  </si>
  <si>
    <t>Müller</t>
  </si>
  <si>
    <t>SK49RJ322</t>
  </si>
  <si>
    <t>Daniel</t>
  </si>
  <si>
    <t>Montenegro</t>
  </si>
  <si>
    <t>YL62GB925</t>
  </si>
  <si>
    <t>Gustavo</t>
  </si>
  <si>
    <t>Moscovis</t>
  </si>
  <si>
    <t>NH60PA127</t>
  </si>
  <si>
    <t>José</t>
  </si>
  <si>
    <t>Oliveira</t>
  </si>
  <si>
    <t>TG57YB564</t>
  </si>
  <si>
    <t>Pereira</t>
  </si>
  <si>
    <t>ZV19VQ405</t>
  </si>
  <si>
    <t>Carlos</t>
  </si>
  <si>
    <t>Paulino</t>
  </si>
  <si>
    <t>FH46MZ505</t>
  </si>
  <si>
    <t>Larissa</t>
  </si>
  <si>
    <t>Ramos</t>
  </si>
  <si>
    <t>QA92MZ279</t>
  </si>
  <si>
    <t>Prado</t>
  </si>
  <si>
    <t>XD64WE595</t>
  </si>
  <si>
    <t>Pinheiro</t>
  </si>
  <si>
    <t>BU92FX317</t>
  </si>
  <si>
    <t>Rosa</t>
  </si>
  <si>
    <t>FD64IH382</t>
  </si>
  <si>
    <t>Caroline</t>
  </si>
  <si>
    <t>Ribeiro</t>
  </si>
  <si>
    <t>BO59CI102</t>
  </si>
  <si>
    <t>Santos</t>
  </si>
  <si>
    <t>FF13EE855</t>
  </si>
  <si>
    <t>Thayna</t>
  </si>
  <si>
    <t>Schumacher</t>
  </si>
  <si>
    <t>NL69ZD466</t>
  </si>
  <si>
    <t>Luis</t>
  </si>
  <si>
    <t>Silva</t>
  </si>
  <si>
    <t>TI48VA730</t>
  </si>
  <si>
    <t>Júlia</t>
  </si>
  <si>
    <t>Sousa</t>
  </si>
  <si>
    <t>FY92JL175</t>
  </si>
  <si>
    <t>Jéssica</t>
  </si>
  <si>
    <t>Trindade</t>
  </si>
  <si>
    <t>GJ24BR951</t>
  </si>
  <si>
    <t>Sthefeson</t>
  </si>
  <si>
    <t>Vargas</t>
  </si>
  <si>
    <t>AA10VT616</t>
  </si>
  <si>
    <t>Vilela</t>
  </si>
  <si>
    <t>DY78HZ690</t>
  </si>
  <si>
    <t>Ives</t>
  </si>
  <si>
    <t>GV32GU348</t>
  </si>
  <si>
    <t>Andrade</t>
  </si>
  <si>
    <t>RU63OK568</t>
  </si>
  <si>
    <t>Karoline</t>
  </si>
  <si>
    <t>Almeida</t>
  </si>
  <si>
    <t>EK74SK317</t>
  </si>
  <si>
    <t>Fabio</t>
  </si>
  <si>
    <t>OA43CJ881</t>
  </si>
  <si>
    <t>TN67TF452</t>
  </si>
  <si>
    <t>Tiago</t>
  </si>
  <si>
    <t>Barcellos</t>
  </si>
  <si>
    <t>YE15DM718</t>
  </si>
  <si>
    <t>Felipe</t>
  </si>
  <si>
    <t>LL24KH493</t>
  </si>
  <si>
    <t>LS86EI242</t>
  </si>
  <si>
    <t>Tadeu</t>
  </si>
  <si>
    <t>QD58HU388</t>
  </si>
  <si>
    <t>AQ10AU379</t>
  </si>
  <si>
    <t>VZ68EM752</t>
  </si>
  <si>
    <t>Gabriel</t>
  </si>
  <si>
    <t>WS51HA891</t>
  </si>
  <si>
    <t>Wen</t>
  </si>
  <si>
    <t>YL76FX358</t>
  </si>
  <si>
    <t>EA46KA895</t>
  </si>
  <si>
    <t>Juan</t>
  </si>
  <si>
    <t>Evelyn</t>
  </si>
  <si>
    <t>GZ17FO102</t>
  </si>
  <si>
    <t>Lázaro</t>
  </si>
  <si>
    <t>Duarte</t>
  </si>
  <si>
    <t>KQ20CO331</t>
  </si>
  <si>
    <t>PT76DU730</t>
  </si>
  <si>
    <t>Diogo</t>
  </si>
  <si>
    <t>Ferraz</t>
  </si>
  <si>
    <t>DO73AI685</t>
  </si>
  <si>
    <t>Beatriz</t>
  </si>
  <si>
    <t>DS56HR869</t>
  </si>
  <si>
    <t>Bernard</t>
  </si>
  <si>
    <t>Johnson</t>
  </si>
  <si>
    <t>OB38OD274</t>
  </si>
  <si>
    <t>BG86GJ300</t>
  </si>
  <si>
    <t>Priscila</t>
  </si>
  <si>
    <t>II73JC840</t>
  </si>
  <si>
    <t>Alex</t>
  </si>
  <si>
    <t>PZ83LX913</t>
  </si>
  <si>
    <t>TF85QG822</t>
  </si>
  <si>
    <t>Hiaiune</t>
  </si>
  <si>
    <t>IM55GQ579</t>
  </si>
  <si>
    <t>Maria</t>
  </si>
  <si>
    <t>JK42RY110</t>
  </si>
  <si>
    <t>Ana</t>
  </si>
  <si>
    <t>PK16MZ899</t>
  </si>
  <si>
    <t>Renan</t>
  </si>
  <si>
    <t>MJ82AD121</t>
  </si>
  <si>
    <t>Michelle</t>
  </si>
  <si>
    <t>PF25JN821</t>
  </si>
  <si>
    <t>RI25MK278</t>
  </si>
  <si>
    <t>KW89EM974</t>
  </si>
  <si>
    <t>Amanda</t>
  </si>
  <si>
    <t>OZ88IT676</t>
  </si>
  <si>
    <t>Thays</t>
  </si>
  <si>
    <t>PG56GJ824</t>
  </si>
  <si>
    <t>PO18CI964</t>
  </si>
  <si>
    <t>Paiva</t>
  </si>
  <si>
    <t>BK21CT373</t>
  </si>
  <si>
    <t>Rezende</t>
  </si>
  <si>
    <t>EK37CA812</t>
  </si>
  <si>
    <t>Vitor</t>
  </si>
  <si>
    <t>Rezendo</t>
  </si>
  <si>
    <t>OE49YP946</t>
  </si>
  <si>
    <t>Mateus</t>
  </si>
  <si>
    <t>QG23SH502</t>
  </si>
  <si>
    <t>Anna</t>
  </si>
  <si>
    <t>UK52BB752</t>
  </si>
  <si>
    <t>Miguel</t>
  </si>
  <si>
    <t>Santana</t>
  </si>
  <si>
    <t>XZ16TX952</t>
  </si>
  <si>
    <t>Thomaz</t>
  </si>
  <si>
    <t>HM63UZ575</t>
  </si>
  <si>
    <t>Marina</t>
  </si>
  <si>
    <t>Souza</t>
  </si>
  <si>
    <t>HO22MA487</t>
  </si>
  <si>
    <t>Mayara</t>
  </si>
  <si>
    <t>TL24AO903</t>
  </si>
  <si>
    <t>Lucas</t>
  </si>
  <si>
    <t>DV60IA141</t>
  </si>
  <si>
    <t>UD10BS846</t>
  </si>
  <si>
    <t>ZE88LU838</t>
  </si>
  <si>
    <t>Ylana</t>
  </si>
  <si>
    <t>DU27GR522</t>
  </si>
  <si>
    <t>Anderson</t>
  </si>
  <si>
    <t>LE48TW916</t>
  </si>
  <si>
    <t>RW39NJ252</t>
  </si>
  <si>
    <t>Juliana</t>
  </si>
  <si>
    <t>YM39HQ337</t>
  </si>
  <si>
    <t>FU45ZQ642</t>
  </si>
  <si>
    <t>RX51PN669</t>
  </si>
  <si>
    <t>Matheus</t>
  </si>
  <si>
    <t>SE21IH779</t>
  </si>
  <si>
    <t>LQ30EE323</t>
  </si>
  <si>
    <t>QU18NH982</t>
  </si>
  <si>
    <t>SS53OB762</t>
  </si>
  <si>
    <t>Milena</t>
  </si>
  <si>
    <t>EH93OI895</t>
  </si>
  <si>
    <t>Jonatas</t>
  </si>
  <si>
    <t>LA94LV626</t>
  </si>
  <si>
    <t>Camila</t>
  </si>
  <si>
    <t>RB53OL640</t>
  </si>
  <si>
    <t>Lais</t>
  </si>
  <si>
    <t>UQ18QO815</t>
  </si>
  <si>
    <t>Carolina</t>
  </si>
  <si>
    <t>DG23AD440</t>
  </si>
  <si>
    <t>Sandy</t>
  </si>
  <si>
    <t>EN49VM745</t>
  </si>
  <si>
    <t>Luiz</t>
  </si>
  <si>
    <t>HH33FX670</t>
  </si>
  <si>
    <t>KA16WK946</t>
  </si>
  <si>
    <t>BI76VP505</t>
  </si>
  <si>
    <t>Livia</t>
  </si>
  <si>
    <t>DY82XM135</t>
  </si>
  <si>
    <t>Izabel</t>
  </si>
  <si>
    <t>HH74UP902</t>
  </si>
  <si>
    <t>Adriana</t>
  </si>
  <si>
    <t>IP29WF130</t>
  </si>
  <si>
    <t>Gabrielle</t>
  </si>
  <si>
    <t>HN17LS481</t>
  </si>
  <si>
    <t>Aline</t>
  </si>
  <si>
    <t>HZ76HE372</t>
  </si>
  <si>
    <t>NE38HG247</t>
  </si>
  <si>
    <t>Nathalia</t>
  </si>
  <si>
    <t>QH49GU439</t>
  </si>
  <si>
    <t>VE12JM769</t>
  </si>
  <si>
    <t>WI55KV498</t>
  </si>
  <si>
    <t>XJ86NY233</t>
  </si>
  <si>
    <t>YJ11LT954</t>
  </si>
  <si>
    <t>EX19SZ473</t>
  </si>
  <si>
    <t>FI21EH772</t>
  </si>
  <si>
    <t>MH91ZO683</t>
  </si>
  <si>
    <t>Rachel</t>
  </si>
  <si>
    <t>VR88QZ199</t>
  </si>
  <si>
    <t>AC87FN404</t>
  </si>
  <si>
    <t>Luiza</t>
  </si>
  <si>
    <t>PE27SG984</t>
  </si>
  <si>
    <t>Camille</t>
  </si>
  <si>
    <t>TE58ZF934</t>
  </si>
  <si>
    <t>GW81UT987</t>
  </si>
  <si>
    <t>Antônio</t>
  </si>
  <si>
    <t>OD52TC485</t>
  </si>
  <si>
    <t>PI46AJ342</t>
  </si>
  <si>
    <t>ZT45CC221</t>
  </si>
  <si>
    <t>PM27JC363</t>
  </si>
  <si>
    <t>RZ59DX569</t>
  </si>
  <si>
    <t>TY54CP202</t>
  </si>
  <si>
    <t>WH76MV816</t>
  </si>
  <si>
    <t>Isabela</t>
  </si>
  <si>
    <t>JH10QL499</t>
  </si>
  <si>
    <t>RQ69QC161</t>
  </si>
  <si>
    <t>TG23DG816</t>
  </si>
  <si>
    <t>Paola</t>
  </si>
  <si>
    <t>VB68HJ389</t>
  </si>
  <si>
    <t>Leandro</t>
  </si>
  <si>
    <t>BR91AM699</t>
  </si>
  <si>
    <t>SV16IA556</t>
  </si>
  <si>
    <t>Chan</t>
  </si>
  <si>
    <t>VT16KM283</t>
  </si>
  <si>
    <t>Letícia</t>
  </si>
  <si>
    <t>ZG55NE608</t>
  </si>
  <si>
    <t>Vasconcelos</t>
  </si>
  <si>
    <t>HO38YQ389</t>
  </si>
  <si>
    <t>OF83ND581</t>
  </si>
  <si>
    <t>Jackson</t>
  </si>
  <si>
    <t>UP52YW932</t>
  </si>
  <si>
    <t>NJ71MZ946</t>
  </si>
  <si>
    <t>RD69AK763</t>
  </si>
  <si>
    <t>WY65AX727</t>
  </si>
  <si>
    <t>YZ89DM479</t>
  </si>
  <si>
    <t>FU94KZ503</t>
  </si>
  <si>
    <t>FZ58DX703</t>
  </si>
  <si>
    <t>Isabel</t>
  </si>
  <si>
    <t>RM63BM821</t>
  </si>
  <si>
    <t>VA16ZL908</t>
  </si>
  <si>
    <t>LU23BB266</t>
  </si>
  <si>
    <t>QR46YE363</t>
  </si>
  <si>
    <t>XP99DI764</t>
  </si>
  <si>
    <t>YM80QX331</t>
  </si>
  <si>
    <t>GG29CS855</t>
  </si>
  <si>
    <t>MB71AY395</t>
  </si>
  <si>
    <t>Myllena</t>
  </si>
  <si>
    <t>SV77AR846</t>
  </si>
  <si>
    <t>VX21UC103</t>
  </si>
  <si>
    <t>Breno</t>
  </si>
  <si>
    <t>DR57SD953</t>
  </si>
  <si>
    <t>VD65MM599</t>
  </si>
  <si>
    <t>André</t>
  </si>
  <si>
    <t>WP65NT688</t>
  </si>
  <si>
    <t>Luíza</t>
  </si>
  <si>
    <t>XJ57XT858</t>
  </si>
  <si>
    <t>NF71JY965</t>
  </si>
  <si>
    <t>PU81GZ272</t>
  </si>
  <si>
    <t>YT17WK130</t>
  </si>
  <si>
    <t>ZJ45NJ136</t>
  </si>
  <si>
    <t>Brenno</t>
  </si>
  <si>
    <t>BE72VO840</t>
  </si>
  <si>
    <t>Thainá</t>
  </si>
  <si>
    <t>GU52IT384</t>
  </si>
  <si>
    <t>Gabriela</t>
  </si>
  <si>
    <t>LB66SO323</t>
  </si>
  <si>
    <t>RZ13QY153</t>
  </si>
  <si>
    <t>Joana</t>
  </si>
  <si>
    <t>HE99CG195</t>
  </si>
  <si>
    <t>Diego</t>
  </si>
  <si>
    <t>MH49EV283</t>
  </si>
  <si>
    <t>OW24QI280</t>
  </si>
  <si>
    <t>VX64FZ397</t>
  </si>
  <si>
    <t>EX80QO354</t>
  </si>
  <si>
    <t>FM29OX787</t>
  </si>
  <si>
    <t>Manuela</t>
  </si>
  <si>
    <t>IF67YW248</t>
  </si>
  <si>
    <t>Daniela</t>
  </si>
  <si>
    <t>ZG39SK390</t>
  </si>
  <si>
    <t>DB75MD257</t>
  </si>
  <si>
    <t>Bianca</t>
  </si>
  <si>
    <t>FU89RR105</t>
  </si>
  <si>
    <t>Maike</t>
  </si>
  <si>
    <t>NU66TN294</t>
  </si>
  <si>
    <t>ZO67CC931</t>
  </si>
  <si>
    <t>Raíssa</t>
  </si>
  <si>
    <t>OJ87VF653</t>
  </si>
  <si>
    <t>PA64KB974</t>
  </si>
  <si>
    <t>Leonardo</t>
  </si>
  <si>
    <t>TC37XU862</t>
  </si>
  <si>
    <t>VC65YA464</t>
  </si>
  <si>
    <t>AC96IN622</t>
  </si>
  <si>
    <t>DY52YU613</t>
  </si>
  <si>
    <t>GT80LD779</t>
  </si>
  <si>
    <t>WJ98WT519</t>
  </si>
  <si>
    <t>BA98MG876</t>
  </si>
  <si>
    <t>DN55NM635</t>
  </si>
  <si>
    <t>SG13CH148</t>
  </si>
  <si>
    <t>WS34HG681</t>
  </si>
  <si>
    <t>BR19JG253</t>
  </si>
  <si>
    <t>MC69EJ758</t>
  </si>
  <si>
    <t>RR91LW979</t>
  </si>
  <si>
    <t>Julie</t>
  </si>
  <si>
    <t>XI75FS198</t>
  </si>
  <si>
    <t>CN65TA916</t>
  </si>
  <si>
    <t>Rubens</t>
  </si>
  <si>
    <t>IB60AZ424</t>
  </si>
  <si>
    <t>TD13ZJ555</t>
  </si>
  <si>
    <t>VZ84FJ787</t>
  </si>
  <si>
    <t>EB53VG452</t>
  </si>
  <si>
    <t>Nathan</t>
  </si>
  <si>
    <t>JY88BU762</t>
  </si>
  <si>
    <t>Eduardo</t>
  </si>
  <si>
    <t>TF12BS470</t>
  </si>
  <si>
    <t>TY58SG706</t>
  </si>
  <si>
    <t>AN12BE354</t>
  </si>
  <si>
    <t>FI96XL110</t>
  </si>
  <si>
    <t>IK59IA602</t>
  </si>
  <si>
    <t>NF10GX414</t>
  </si>
  <si>
    <t>CP93PC813</t>
  </si>
  <si>
    <t>JK44DX142</t>
  </si>
  <si>
    <t>Vittorio</t>
  </si>
  <si>
    <t>SP72GB796</t>
  </si>
  <si>
    <t>SP76TN517</t>
  </si>
  <si>
    <t>Raphael</t>
  </si>
  <si>
    <t>DY69RK284</t>
  </si>
  <si>
    <t>EO82VL302</t>
  </si>
  <si>
    <t>LM47RD882</t>
  </si>
  <si>
    <t>Samara</t>
  </si>
  <si>
    <t>VA76HG389</t>
  </si>
  <si>
    <t>CH98PL849</t>
  </si>
  <si>
    <t>Giovana</t>
  </si>
  <si>
    <t>OS41CK149</t>
  </si>
  <si>
    <t>Natalia</t>
  </si>
  <si>
    <t>PO36YP319</t>
  </si>
  <si>
    <t>XU42JG645</t>
  </si>
  <si>
    <t>DD51ET718</t>
  </si>
  <si>
    <t>Gabriella</t>
  </si>
  <si>
    <t>IE22AR461</t>
  </si>
  <si>
    <t>JO93GO449</t>
  </si>
  <si>
    <t>ZK28SE163</t>
  </si>
  <si>
    <t>Deysiane</t>
  </si>
  <si>
    <t>QP58TG389</t>
  </si>
  <si>
    <t>Joao</t>
  </si>
  <si>
    <t>RM96MT943</t>
  </si>
  <si>
    <t>Raissa</t>
  </si>
  <si>
    <t>SP71EA255</t>
  </si>
  <si>
    <t>Natália</t>
  </si>
  <si>
    <t>WZ52EF340</t>
  </si>
  <si>
    <t>HX95DL389</t>
  </si>
  <si>
    <t>Iuri</t>
  </si>
  <si>
    <t>IW12CN540</t>
  </si>
  <si>
    <t>LV75JV518</t>
  </si>
  <si>
    <t>QN56PW773</t>
  </si>
  <si>
    <t>Giovanna</t>
  </si>
  <si>
    <t>GB63QZ367</t>
  </si>
  <si>
    <t>GX45OF247</t>
  </si>
  <si>
    <t>Melissa</t>
  </si>
  <si>
    <t>HE73JA511</t>
  </si>
  <si>
    <t>UN67HB540</t>
  </si>
  <si>
    <t>JR33WT683</t>
  </si>
  <si>
    <t>Jorge</t>
  </si>
  <si>
    <t>MI68TL688</t>
  </si>
  <si>
    <t>Isabelle</t>
  </si>
  <si>
    <t>MK23IQ872</t>
  </si>
  <si>
    <t>SR62HT765</t>
  </si>
  <si>
    <t>CW75SZ541</t>
  </si>
  <si>
    <t>Wendela</t>
  </si>
  <si>
    <t>LW63QV149</t>
  </si>
  <si>
    <t>VG46YD887</t>
  </si>
  <si>
    <t>Paula</t>
  </si>
  <si>
    <t>YQ29UE420</t>
  </si>
  <si>
    <t>Yasmim</t>
  </si>
  <si>
    <t>FC99WL208</t>
  </si>
  <si>
    <t>LI98YR926</t>
  </si>
  <si>
    <t>OP12RS243</t>
  </si>
  <si>
    <t>TS71XE859</t>
  </si>
  <si>
    <t>IJ71GL706</t>
  </si>
  <si>
    <t>Carla</t>
  </si>
  <si>
    <t>KE79UG396</t>
  </si>
  <si>
    <t>Silvio</t>
  </si>
  <si>
    <t>QT30EL937</t>
  </si>
  <si>
    <t>Katharina</t>
  </si>
  <si>
    <t>TS98WU412</t>
  </si>
  <si>
    <t>BC49AI787</t>
  </si>
  <si>
    <t>FL11XN446</t>
  </si>
  <si>
    <t>HD87UT454</t>
  </si>
  <si>
    <t>WD87RA813</t>
  </si>
  <si>
    <t>PY82QN327</t>
  </si>
  <si>
    <t>RA27TF915</t>
  </si>
  <si>
    <t>WR64WZ142</t>
  </si>
  <si>
    <t>XN69XO804</t>
  </si>
  <si>
    <t>BZ77LX169</t>
  </si>
  <si>
    <t>MM96XO801</t>
  </si>
  <si>
    <t>PQ57VD609</t>
  </si>
  <si>
    <t>Thayane</t>
  </si>
  <si>
    <t>ZU61MC281</t>
  </si>
  <si>
    <t>Isabella</t>
  </si>
  <si>
    <t>IF19UE245</t>
  </si>
  <si>
    <t>LG67ZI918</t>
  </si>
  <si>
    <t>NZ11ZR728</t>
  </si>
  <si>
    <t>RB98FX342</t>
  </si>
  <si>
    <t>Stefan</t>
  </si>
  <si>
    <t>DI87NS133</t>
  </si>
  <si>
    <t>Alessandra</t>
  </si>
  <si>
    <t>LP95YN945</t>
  </si>
  <si>
    <t>LU48UO533</t>
  </si>
  <si>
    <t>PV40XP580</t>
  </si>
  <si>
    <t>EQ84RP719</t>
  </si>
  <si>
    <t>JU50JR773</t>
  </si>
  <si>
    <t>Thales</t>
  </si>
  <si>
    <t>PF69GO641</t>
  </si>
  <si>
    <t>VU37AU104</t>
  </si>
  <si>
    <t>EK97AX897</t>
  </si>
  <si>
    <t>OW35UR824</t>
  </si>
  <si>
    <t>WT85BM210</t>
  </si>
  <si>
    <t>YP19ON597</t>
  </si>
  <si>
    <t>ND64VD699</t>
  </si>
  <si>
    <t>PF31YW597</t>
  </si>
  <si>
    <t>Roberto</t>
  </si>
  <si>
    <t>TJ34SZ959</t>
  </si>
  <si>
    <t>ZT82IG719</t>
  </si>
  <si>
    <t>VJ91QX305</t>
  </si>
  <si>
    <t>Marcos</t>
  </si>
  <si>
    <t>ZD50AY701</t>
  </si>
  <si>
    <t>GX74AM346</t>
  </si>
  <si>
    <t>SN55QP367</t>
  </si>
  <si>
    <t>EH85IF472</t>
  </si>
  <si>
    <t>KN69XB206</t>
  </si>
  <si>
    <t>Elaine</t>
  </si>
  <si>
    <t>AF69FW294</t>
  </si>
  <si>
    <t>JK56SC645</t>
  </si>
  <si>
    <t>Alexandre</t>
  </si>
  <si>
    <t>KU77EC484</t>
  </si>
  <si>
    <t>WQ28MZ927</t>
  </si>
  <si>
    <t>IV74TH830</t>
  </si>
  <si>
    <t>NK52IC954</t>
  </si>
  <si>
    <t>Natali</t>
  </si>
  <si>
    <t>VN86RL118</t>
  </si>
  <si>
    <t>XG35RF938</t>
  </si>
  <si>
    <t>BC53GR751</t>
  </si>
  <si>
    <t>OR46VJ728</t>
  </si>
  <si>
    <t>QG31UK592</t>
  </si>
  <si>
    <t>QP55HU836</t>
  </si>
  <si>
    <t>LN35VB868</t>
  </si>
  <si>
    <t>QO79QD291</t>
  </si>
  <si>
    <t>RK61VT945</t>
  </si>
  <si>
    <t>Vanessa</t>
  </si>
  <si>
    <t>WS91ZG706</t>
  </si>
  <si>
    <t>CN69GI908</t>
  </si>
  <si>
    <t>GY54DR581</t>
  </si>
  <si>
    <t>HS49KH557</t>
  </si>
  <si>
    <t>MA76NA867</t>
  </si>
  <si>
    <t>AU75NA471</t>
  </si>
  <si>
    <t>AW66PY186</t>
  </si>
  <si>
    <t>JW11JS326</t>
  </si>
  <si>
    <t>XH27YI770</t>
  </si>
  <si>
    <t>DJ20BK440</t>
  </si>
  <si>
    <t>Jessica</t>
  </si>
  <si>
    <t>HI13JK915</t>
  </si>
  <si>
    <t>UQ96NK472</t>
  </si>
  <si>
    <t>YI23YQ415</t>
  </si>
  <si>
    <t>AQ92CG944</t>
  </si>
  <si>
    <t>Giulia</t>
  </si>
  <si>
    <t>DU82YN342</t>
  </si>
  <si>
    <t>William</t>
  </si>
  <si>
    <t>IH38OV156</t>
  </si>
  <si>
    <t>XJ51AN277</t>
  </si>
  <si>
    <t>BV16VT130</t>
  </si>
  <si>
    <t>IP78OJ442</t>
  </si>
  <si>
    <t>Cláudio</t>
  </si>
  <si>
    <t>WV41GL102</t>
  </si>
  <si>
    <t>WY11FI327</t>
  </si>
  <si>
    <t>Matemática</t>
  </si>
  <si>
    <t>Faltas</t>
  </si>
  <si>
    <t>Carine Schmitt</t>
  </si>
  <si>
    <t>Paolo Accorti</t>
  </si>
  <si>
    <t>Lino Rodriguez</t>
  </si>
  <si>
    <t>Manuel Pereira</t>
  </si>
  <si>
    <t>Philip Cramer</t>
  </si>
  <si>
    <t>Michael Holz</t>
  </si>
  <si>
    <t>Giovanni Rovelli</t>
  </si>
  <si>
    <t>Martine Rancé</t>
  </si>
  <si>
    <t>Marie Bertrand</t>
  </si>
  <si>
    <t>Pedro Afonso</t>
  </si>
  <si>
    <t>Matti Karttunen</t>
  </si>
  <si>
    <t>Roland Mendel</t>
  </si>
  <si>
    <t>Catherine Dewey</t>
  </si>
  <si>
    <t>Hari Kumar</t>
  </si>
  <si>
    <t>Elizabeth Brown</t>
  </si>
  <si>
    <t>Yoshi Latimer</t>
  </si>
  <si>
    <t>Dominique Perrier</t>
  </si>
  <si>
    <t>Bernardo Batista</t>
  </si>
  <si>
    <t>Paula Parente</t>
  </si>
  <si>
    <t>Christina Berglund</t>
  </si>
  <si>
    <t>Lúcia Carvalho</t>
  </si>
  <si>
    <t>Anabela Domingues</t>
  </si>
  <si>
    <t>Jaime Yorres</t>
  </si>
  <si>
    <t>Helvetius Nagy</t>
  </si>
  <si>
    <t>Yoshi Tannamuri</t>
  </si>
  <si>
    <t>Sergio Gutiérrez</t>
  </si>
  <si>
    <t>Paul Henriot</t>
  </si>
  <si>
    <t>Henriette Pfalzheim</t>
  </si>
  <si>
    <t>Mary Saveley</t>
  </si>
  <si>
    <t>Zbyszek Piestrzeniewicz</t>
  </si>
  <si>
    <t>Totais de Alunos</t>
  </si>
  <si>
    <t>Rótulos de Linha</t>
  </si>
  <si>
    <t>Total Geral</t>
  </si>
  <si>
    <t>Rótulos de Coluna</t>
  </si>
  <si>
    <t>Soma de Qtd vendida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</si>
</sst>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Verdana"/>
      <family val="2"/>
    </font>
    <font>
      <sz val="11"/>
      <name val="Comic Sans MS"/>
      <family val="4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9" fontId="3" fillId="2" borderId="0" applyBorder="0" applyAlignment="0" applyProtection="0"/>
    <xf numFmtId="0" fontId="8" fillId="0" borderId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9" fillId="0" borderId="1" xfId="4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5">
    <cellStyle name="Normal" xfId="0" builtinId="0"/>
    <cellStyle name="Normal 2" xfId="2"/>
    <cellStyle name="Normal 3" xfId="1"/>
    <cellStyle name="Normal_Base_Contatos_Procv_Exemplo01" xfId="4"/>
    <cellStyle name="Style 22" xfId="3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Totais de Aluno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14-4A26-BC87-FE551A7F1C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14-4A26-BC87-FE551A7F1C30}"/>
              </c:ext>
            </c:extLst>
          </c:dPt>
          <c:cat>
            <c:strRef>
              <c:f>Planilha2!$H$2:$H$3</c:f>
              <c:strCache>
                <c:ptCount val="2"/>
                <c:pt idx="0">
                  <c:v>Aprovado</c:v>
                </c:pt>
                <c:pt idx="1">
                  <c:v>Reprovado</c:v>
                </c:pt>
              </c:strCache>
            </c:strRef>
          </c:cat>
          <c:val>
            <c:numRef>
              <c:f>Planilha2!$I$2:$I$3</c:f>
              <c:numCache>
                <c:formatCode>General</c:formatCode>
                <c:ptCount val="2"/>
                <c:pt idx="0">
                  <c:v>18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14-4A26-BC87-FE551A7F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7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2725" cy="601109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159545</xdr:colOff>
      <xdr:row>33</xdr:row>
      <xdr:rowOff>25401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865144" cy="610235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dah" refreshedDate="45684.601701157408" backgroundQuery="1" createdVersion="6" refreshedVersion="6" minRefreshableVersion="3" recordCount="0" supportSubquery="1" supportAdvancedDrill="1">
  <cacheSource type="external" connectionId="1"/>
  <cacheFields count="4">
    <cacheField name="[Intervalo].[Meio de compra].[Meio de compra]" caption="Meio de compra" numFmtId="0" hierarchy="8" level="1">
      <sharedItems count="2">
        <s v="Cel."/>
        <s v="Comp."/>
      </sharedItems>
    </cacheField>
    <cacheField name="[Intervalo].[Produto].[Produto]" caption="Produto" numFmtId="0" hierarchy="1" level="1">
      <sharedItems count="5">
        <s v="Iphone"/>
        <s v="Pendrive"/>
        <s v="Smartwatch"/>
        <s v="Televisão"/>
        <s v="Webcam"/>
      </sharedItems>
    </cacheField>
    <cacheField name="[Measures].[Soma de Qtd vendida]" caption="Soma de Qtd vendida" numFmtId="0" hierarchy="11" level="32767"/>
    <cacheField name="[Intervalo].[Loja].[Loja]" caption="Loja" numFmtId="0" hierarchy="4" level="1">
      <sharedItems count="12">
        <s v="Belo Horizonte - MG"/>
        <s v="Campinas - SP"/>
        <s v="Curitiba - PR"/>
        <s v="Goiânia - GO"/>
        <s v="Guarulhos - SP"/>
        <s v="Niterói - RJ"/>
        <s v="Nova Iguaçu - RJ"/>
        <s v="Porto Alegre - RS"/>
        <s v="Recife - PE"/>
        <s v="Rio de Janeiro - RJ"/>
        <s v="Salvador - BA"/>
        <s v="São Paulo - SP"/>
      </sharedItems>
    </cacheField>
  </cacheFields>
  <cacheHierarchies count="12">
    <cacheHierarchy uniqueName="[Intervalo].[Código]" caption="Código" attribute="1" defaultMemberUniqueName="[Intervalo].[Código].[All]" allUniqueName="[Intervalo].[Código].[All]" dimensionUniqueName="[Intervalo]" displayFolder="" count="0" memberValueDatatype="130" unbalanced="0"/>
    <cacheHierarchy uniqueName="[Intervalo].[Produto]" caption="Produto" attribute="1" defaultMemberUniqueName="[Intervalo].[Produto].[All]" allUniqueName="[Intervalo].[Produto].[All]" dimensionUniqueName="[Intervalo]" displayFolder="" count="2" memberValueDatatype="130" unbalanced="0">
      <fieldsUsage count="2">
        <fieldUsage x="-1"/>
        <fieldUsage x="1"/>
      </fieldsUsage>
    </cacheHierarchy>
    <cacheHierarchy uniqueName="[Intervalo].[Qtd vendida]" caption="Qtd vendida" attribute="1" defaultMemberUniqueName="[Intervalo].[Qtd vendida].[All]" allUniqueName="[Intervalo].[Qtd vendida].[All]" dimensionUniqueName="[Intervalo]" displayFolder="" count="2" memberValueDatatype="20" unbalanced="0"/>
    <cacheHierarchy uniqueName="[Intervalo].[Data]" caption="Data" attribute="1" time="1" defaultMemberUniqueName="[Intervalo].[Data].[All]" allUniqueName="[Intervalo].[Data].[All]" dimensionUniqueName="[Intervalo]" displayFolder="" count="0" memberValueDatatype="7" unbalanced="0"/>
    <cacheHierarchy uniqueName="[Intervalo].[Loja]" caption="Loja" attribute="1" defaultMemberUniqueName="[Intervalo].[Loja].[All]" allUniqueName="[Intervalo].[Loja].[All]" dimensionUniqueName="[Intervalo]" displayFolder="" count="2" memberValueDatatype="130" unbalanced="0">
      <fieldsUsage count="2">
        <fieldUsage x="-1"/>
        <fieldUsage x="3"/>
      </fieldsUsage>
    </cacheHierarchy>
    <cacheHierarchy uniqueName="[Intervalo].[Preço unitário]" caption="Preço unitário" attribute="1" defaultMemberUniqueName="[Intervalo].[Preço unitário].[All]" allUniqueName="[Intervalo].[Preço unitário].[All]" dimensionUniqueName="[Intervalo]" displayFolder="" count="0" memberValueDatatype="5" unbalanced="0"/>
    <cacheHierarchy uniqueName="[Intervalo].[Nome]" caption="Nome" attribute="1" defaultMemberUniqueName="[Intervalo].[Nome].[All]" allUniqueName="[Intervalo].[Nome].[All]" dimensionUniqueName="[Intervalo]" displayFolder="" count="0" memberValueDatatype="130" unbalanced="0"/>
    <cacheHierarchy uniqueName="[Intervalo].[Sobrenome]" caption="Sobrenome" attribute="1" defaultMemberUniqueName="[Intervalo].[Sobrenome].[All]" allUniqueName="[Intervalo].[Sobrenome].[All]" dimensionUniqueName="[Intervalo]" displayFolder="" count="0" memberValueDatatype="130" unbalanced="0"/>
    <cacheHierarchy uniqueName="[Intervalo].[Meio de compra]" caption="Meio de compra" attribute="1" defaultMemberUniqueName="[Intervalo].[Meio de compra].[All]" allUniqueName="[Intervalo].[Meio de compra].[All]" dimensionUniqueName="[Intervalo]" displayFolder="" count="2" memberValueDatatype="130" unbalanced="0">
      <fieldsUsage count="2">
        <fieldUsage x="-1"/>
        <fieldUsage x="0"/>
      </fieldsUsage>
    </cacheHierarchy>
    <cacheHierarchy uniqueName="[Measures].[__XL_Count Intervalo]" caption="__XL_Count Intervalo" measure="1" displayFolder="" measureGroup="Intervalo" count="0" hidden="1"/>
    <cacheHierarchy uniqueName="[Measures].[__No measures defined]" caption="__No measures defined" measure="1" displayFolder="" count="0" hidden="1"/>
    <cacheHierarchy uniqueName="[Measures].[Soma de Qtd vendida]" caption="Soma de Qtd vendida" measure="1" displayFolder="" measureGroup="Interval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name="Intervalo" uniqueName="[Intervalo]" caption="Intervalo"/>
    <dimension measure="1" name="Measures" uniqueName="[Measures]" caption="Measures"/>
  </dimensions>
  <measureGroups count="1">
    <measureGroup name="Intervalo" caption="Interval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G31" firstHeaderRow="1" firstDataRow="2" firstDataCol="1"/>
  <pivotFields count="4">
    <pivotField axis="axisRow" allDrilled="1" showAll="0" dataSourceSort="1" defaultAttributeDrillState="1">
      <items count="3">
        <item x="0"/>
        <item x="1"/>
        <item t="default"/>
      </items>
    </pivotField>
    <pivotField axis="axisCol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0"/>
    <field x="3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a de Qtd vendida" fld="2" baseField="0" baseItem="0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8"/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lanilha1!$A$1:$I$332">
        <x15:activeTabTopLevelEntity name="[Intervalo]"/>
      </x15:pivotTableUISettings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A3" sqref="A3"/>
    </sheetView>
  </sheetViews>
  <sheetFormatPr defaultRowHeight="14.5" x14ac:dyDescent="0.35"/>
  <cols>
    <col min="1" max="1" width="21.6328125" bestFit="1" customWidth="1"/>
    <col min="2" max="2" width="18.36328125" customWidth="1"/>
    <col min="3" max="3" width="8.1796875" customWidth="1"/>
    <col min="4" max="4" width="10.90625" customWidth="1"/>
    <col min="5" max="5" width="8.54296875" customWidth="1"/>
    <col min="6" max="6" width="8.1796875" customWidth="1"/>
    <col min="7" max="7" width="10" customWidth="1"/>
    <col min="8" max="8" width="10" bestFit="1" customWidth="1"/>
  </cols>
  <sheetData>
    <row r="3" spans="1:7" x14ac:dyDescent="0.35">
      <c r="A3" s="16" t="s">
        <v>610</v>
      </c>
      <c r="B3" s="16" t="s">
        <v>609</v>
      </c>
    </row>
    <row r="4" spans="1:7" x14ac:dyDescent="0.35">
      <c r="A4" s="16" t="s">
        <v>607</v>
      </c>
      <c r="B4" t="s">
        <v>35</v>
      </c>
      <c r="C4" t="s">
        <v>29</v>
      </c>
      <c r="D4" t="s">
        <v>40</v>
      </c>
      <c r="E4" t="s">
        <v>53</v>
      </c>
      <c r="F4" t="s">
        <v>23</v>
      </c>
      <c r="G4" t="s">
        <v>608</v>
      </c>
    </row>
    <row r="5" spans="1:7" x14ac:dyDescent="0.35">
      <c r="A5" s="17" t="s">
        <v>33</v>
      </c>
      <c r="B5" s="19">
        <v>39</v>
      </c>
      <c r="C5" s="19">
        <v>205</v>
      </c>
      <c r="D5" s="19">
        <v>90</v>
      </c>
      <c r="E5" s="19">
        <v>49</v>
      </c>
      <c r="F5" s="19">
        <v>99</v>
      </c>
      <c r="G5" s="19">
        <v>482</v>
      </c>
    </row>
    <row r="6" spans="1:7" x14ac:dyDescent="0.35">
      <c r="A6" s="18" t="s">
        <v>36</v>
      </c>
      <c r="B6" s="19">
        <v>3</v>
      </c>
      <c r="C6" s="19">
        <v>20</v>
      </c>
      <c r="D6" s="19">
        <v>9</v>
      </c>
      <c r="E6" s="19">
        <v>4</v>
      </c>
      <c r="F6" s="19">
        <v>2</v>
      </c>
      <c r="G6" s="19">
        <v>38</v>
      </c>
    </row>
    <row r="7" spans="1:7" x14ac:dyDescent="0.35">
      <c r="A7" s="18" t="s">
        <v>30</v>
      </c>
      <c r="B7" s="19">
        <v>2</v>
      </c>
      <c r="C7" s="19">
        <v>25</v>
      </c>
      <c r="D7" s="19">
        <v>10</v>
      </c>
      <c r="E7" s="19">
        <v>3</v>
      </c>
      <c r="F7" s="19">
        <v>13</v>
      </c>
      <c r="G7" s="19">
        <v>53</v>
      </c>
    </row>
    <row r="8" spans="1:7" x14ac:dyDescent="0.35">
      <c r="A8" s="18" t="s">
        <v>62</v>
      </c>
      <c r="B8" s="19">
        <v>5</v>
      </c>
      <c r="C8" s="19">
        <v>20</v>
      </c>
      <c r="D8" s="19">
        <v>2</v>
      </c>
      <c r="E8" s="19">
        <v>3</v>
      </c>
      <c r="F8" s="19">
        <v>8</v>
      </c>
      <c r="G8" s="19">
        <v>38</v>
      </c>
    </row>
    <row r="9" spans="1:7" x14ac:dyDescent="0.35">
      <c r="A9" s="18" t="s">
        <v>24</v>
      </c>
      <c r="B9" s="19">
        <v>4</v>
      </c>
      <c r="C9" s="19">
        <v>25</v>
      </c>
      <c r="D9" s="19">
        <v>9</v>
      </c>
      <c r="E9" s="19">
        <v>2</v>
      </c>
      <c r="F9" s="19">
        <v>9</v>
      </c>
      <c r="G9" s="19">
        <v>49</v>
      </c>
    </row>
    <row r="10" spans="1:7" x14ac:dyDescent="0.35">
      <c r="A10" s="18" t="s">
        <v>49</v>
      </c>
      <c r="B10" s="19">
        <v>1</v>
      </c>
      <c r="C10" s="19">
        <v>25</v>
      </c>
      <c r="D10" s="19">
        <v>8</v>
      </c>
      <c r="E10" s="19">
        <v>3</v>
      </c>
      <c r="F10" s="19">
        <v>6</v>
      </c>
      <c r="G10" s="19">
        <v>43</v>
      </c>
    </row>
    <row r="11" spans="1:7" x14ac:dyDescent="0.35">
      <c r="A11" s="18" t="s">
        <v>58</v>
      </c>
      <c r="B11" s="19">
        <v>2</v>
      </c>
      <c r="C11" s="19">
        <v>10</v>
      </c>
      <c r="D11" s="19">
        <v>7</v>
      </c>
      <c r="E11" s="19">
        <v>5</v>
      </c>
      <c r="F11" s="19">
        <v>5</v>
      </c>
      <c r="G11" s="19">
        <v>29</v>
      </c>
    </row>
    <row r="12" spans="1:7" x14ac:dyDescent="0.35">
      <c r="A12" s="18" t="s">
        <v>41</v>
      </c>
      <c r="B12" s="19">
        <v>3</v>
      </c>
      <c r="C12" s="19">
        <v>20</v>
      </c>
      <c r="D12" s="19">
        <v>12</v>
      </c>
      <c r="E12" s="19">
        <v>6</v>
      </c>
      <c r="F12" s="19">
        <v>8</v>
      </c>
      <c r="G12" s="19">
        <v>49</v>
      </c>
    </row>
    <row r="13" spans="1:7" x14ac:dyDescent="0.35">
      <c r="A13" s="18" t="s">
        <v>54</v>
      </c>
      <c r="B13" s="19">
        <v>3</v>
      </c>
      <c r="C13" s="19">
        <v>25</v>
      </c>
      <c r="D13" s="19">
        <v>4</v>
      </c>
      <c r="E13" s="19">
        <v>1</v>
      </c>
      <c r="F13" s="19">
        <v>13</v>
      </c>
      <c r="G13" s="19">
        <v>46</v>
      </c>
    </row>
    <row r="14" spans="1:7" x14ac:dyDescent="0.35">
      <c r="A14" s="18" t="s">
        <v>45</v>
      </c>
      <c r="B14" s="19">
        <v>5</v>
      </c>
      <c r="C14" s="19">
        <v>10</v>
      </c>
      <c r="D14" s="19">
        <v>2</v>
      </c>
      <c r="E14" s="19">
        <v>9</v>
      </c>
      <c r="F14" s="19">
        <v>4</v>
      </c>
      <c r="G14" s="19">
        <v>30</v>
      </c>
    </row>
    <row r="15" spans="1:7" x14ac:dyDescent="0.35">
      <c r="A15" s="18" t="s">
        <v>69</v>
      </c>
      <c r="B15" s="19">
        <v>5</v>
      </c>
      <c r="C15" s="19"/>
      <c r="D15" s="19">
        <v>9</v>
      </c>
      <c r="E15" s="19">
        <v>4</v>
      </c>
      <c r="F15" s="19">
        <v>10</v>
      </c>
      <c r="G15" s="19">
        <v>28</v>
      </c>
    </row>
    <row r="16" spans="1:7" x14ac:dyDescent="0.35">
      <c r="A16" s="18" t="s">
        <v>72</v>
      </c>
      <c r="B16" s="19">
        <v>3</v>
      </c>
      <c r="C16" s="19">
        <v>10</v>
      </c>
      <c r="D16" s="19">
        <v>10</v>
      </c>
      <c r="E16" s="19">
        <v>4</v>
      </c>
      <c r="F16" s="19">
        <v>8</v>
      </c>
      <c r="G16" s="19">
        <v>35</v>
      </c>
    </row>
    <row r="17" spans="1:7" x14ac:dyDescent="0.35">
      <c r="A17" s="18" t="s">
        <v>65</v>
      </c>
      <c r="B17" s="19">
        <v>3</v>
      </c>
      <c r="C17" s="19">
        <v>15</v>
      </c>
      <c r="D17" s="19">
        <v>8</v>
      </c>
      <c r="E17" s="19">
        <v>5</v>
      </c>
      <c r="F17" s="19">
        <v>13</v>
      </c>
      <c r="G17" s="19">
        <v>44</v>
      </c>
    </row>
    <row r="18" spans="1:7" x14ac:dyDescent="0.35">
      <c r="A18" s="17" t="s">
        <v>27</v>
      </c>
      <c r="B18" s="19">
        <v>27</v>
      </c>
      <c r="C18" s="19">
        <v>150</v>
      </c>
      <c r="D18" s="19">
        <v>77</v>
      </c>
      <c r="E18" s="19">
        <v>16</v>
      </c>
      <c r="F18" s="19">
        <v>90</v>
      </c>
      <c r="G18" s="19">
        <v>360</v>
      </c>
    </row>
    <row r="19" spans="1:7" x14ac:dyDescent="0.35">
      <c r="A19" s="18" t="s">
        <v>36</v>
      </c>
      <c r="B19" s="19">
        <v>3</v>
      </c>
      <c r="C19" s="19">
        <v>10</v>
      </c>
      <c r="D19" s="19">
        <v>5</v>
      </c>
      <c r="E19" s="19">
        <v>2</v>
      </c>
      <c r="F19" s="19">
        <v>14</v>
      </c>
      <c r="G19" s="19">
        <v>34</v>
      </c>
    </row>
    <row r="20" spans="1:7" x14ac:dyDescent="0.35">
      <c r="A20" s="18" t="s">
        <v>30</v>
      </c>
      <c r="B20" s="19">
        <v>1</v>
      </c>
      <c r="C20" s="19">
        <v>5</v>
      </c>
      <c r="D20" s="19"/>
      <c r="E20" s="19">
        <v>1</v>
      </c>
      <c r="F20" s="19">
        <v>3</v>
      </c>
      <c r="G20" s="19">
        <v>10</v>
      </c>
    </row>
    <row r="21" spans="1:7" x14ac:dyDescent="0.35">
      <c r="A21" s="18" t="s">
        <v>62</v>
      </c>
      <c r="B21" s="19">
        <v>1</v>
      </c>
      <c r="C21" s="19">
        <v>10</v>
      </c>
      <c r="D21" s="19">
        <v>12</v>
      </c>
      <c r="E21" s="19">
        <v>2</v>
      </c>
      <c r="F21" s="19">
        <v>8</v>
      </c>
      <c r="G21" s="19">
        <v>33</v>
      </c>
    </row>
    <row r="22" spans="1:7" x14ac:dyDescent="0.35">
      <c r="A22" s="18" t="s">
        <v>24</v>
      </c>
      <c r="B22" s="19">
        <v>2</v>
      </c>
      <c r="C22" s="19">
        <v>5</v>
      </c>
      <c r="D22" s="19">
        <v>5</v>
      </c>
      <c r="E22" s="19">
        <v>2</v>
      </c>
      <c r="F22" s="19">
        <v>7</v>
      </c>
      <c r="G22" s="19">
        <v>21</v>
      </c>
    </row>
    <row r="23" spans="1:7" x14ac:dyDescent="0.35">
      <c r="A23" s="18" t="s">
        <v>49</v>
      </c>
      <c r="B23" s="19">
        <v>2</v>
      </c>
      <c r="C23" s="19">
        <v>5</v>
      </c>
      <c r="D23" s="19">
        <v>5</v>
      </c>
      <c r="E23" s="19">
        <v>1</v>
      </c>
      <c r="F23" s="19">
        <v>10</v>
      </c>
      <c r="G23" s="19">
        <v>23</v>
      </c>
    </row>
    <row r="24" spans="1:7" x14ac:dyDescent="0.35">
      <c r="A24" s="18" t="s">
        <v>58</v>
      </c>
      <c r="B24" s="19">
        <v>3</v>
      </c>
      <c r="C24" s="19">
        <v>15</v>
      </c>
      <c r="D24" s="19">
        <v>7</v>
      </c>
      <c r="E24" s="19">
        <v>1</v>
      </c>
      <c r="F24" s="19">
        <v>11</v>
      </c>
      <c r="G24" s="19">
        <v>37</v>
      </c>
    </row>
    <row r="25" spans="1:7" x14ac:dyDescent="0.35">
      <c r="A25" s="18" t="s">
        <v>41</v>
      </c>
      <c r="B25" s="19">
        <v>3</v>
      </c>
      <c r="C25" s="19">
        <v>10</v>
      </c>
      <c r="D25" s="19">
        <v>2</v>
      </c>
      <c r="E25" s="19"/>
      <c r="F25" s="19">
        <v>8</v>
      </c>
      <c r="G25" s="19">
        <v>23</v>
      </c>
    </row>
    <row r="26" spans="1:7" x14ac:dyDescent="0.35">
      <c r="A26" s="18" t="s">
        <v>54</v>
      </c>
      <c r="B26" s="19">
        <v>3</v>
      </c>
      <c r="C26" s="19">
        <v>5</v>
      </c>
      <c r="D26" s="19">
        <v>10</v>
      </c>
      <c r="E26" s="19">
        <v>4</v>
      </c>
      <c r="F26" s="19"/>
      <c r="G26" s="19">
        <v>22</v>
      </c>
    </row>
    <row r="27" spans="1:7" x14ac:dyDescent="0.35">
      <c r="A27" s="18" t="s">
        <v>45</v>
      </c>
      <c r="B27" s="19">
        <v>4</v>
      </c>
      <c r="C27" s="19">
        <v>20</v>
      </c>
      <c r="D27" s="19">
        <v>22</v>
      </c>
      <c r="E27" s="19"/>
      <c r="F27" s="19">
        <v>12</v>
      </c>
      <c r="G27" s="19">
        <v>58</v>
      </c>
    </row>
    <row r="28" spans="1:7" x14ac:dyDescent="0.35">
      <c r="A28" s="18" t="s">
        <v>69</v>
      </c>
      <c r="B28" s="19">
        <v>1</v>
      </c>
      <c r="C28" s="19">
        <v>30</v>
      </c>
      <c r="D28" s="19">
        <v>3</v>
      </c>
      <c r="E28" s="19">
        <v>2</v>
      </c>
      <c r="F28" s="19">
        <v>6</v>
      </c>
      <c r="G28" s="19">
        <v>42</v>
      </c>
    </row>
    <row r="29" spans="1:7" x14ac:dyDescent="0.35">
      <c r="A29" s="18" t="s">
        <v>72</v>
      </c>
      <c r="B29" s="19">
        <v>3</v>
      </c>
      <c r="C29" s="19">
        <v>20</v>
      </c>
      <c r="D29" s="19">
        <v>4</v>
      </c>
      <c r="E29" s="19">
        <v>1</v>
      </c>
      <c r="F29" s="19">
        <v>8</v>
      </c>
      <c r="G29" s="19">
        <v>36</v>
      </c>
    </row>
    <row r="30" spans="1:7" x14ac:dyDescent="0.35">
      <c r="A30" s="18" t="s">
        <v>65</v>
      </c>
      <c r="B30" s="19">
        <v>1</v>
      </c>
      <c r="C30" s="19">
        <v>15</v>
      </c>
      <c r="D30" s="19">
        <v>2</v>
      </c>
      <c r="E30" s="19"/>
      <c r="F30" s="19">
        <v>3</v>
      </c>
      <c r="G30" s="19">
        <v>21</v>
      </c>
    </row>
    <row r="31" spans="1:7" x14ac:dyDescent="0.35">
      <c r="A31" s="17" t="s">
        <v>608</v>
      </c>
      <c r="B31" s="19">
        <v>66</v>
      </c>
      <c r="C31" s="19">
        <v>355</v>
      </c>
      <c r="D31" s="19">
        <v>167</v>
      </c>
      <c r="E31" s="19">
        <v>65</v>
      </c>
      <c r="F31" s="19">
        <v>189</v>
      </c>
      <c r="G31" s="19">
        <v>842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9"/>
  <sheetViews>
    <sheetView zoomScale="110" zoomScaleNormal="110" workbookViewId="0">
      <selection sqref="A1:I332"/>
    </sheetView>
  </sheetViews>
  <sheetFormatPr defaultColWidth="12" defaultRowHeight="16.5" x14ac:dyDescent="0.45"/>
  <cols>
    <col min="1" max="1" width="11.90625" style="1" bestFit="1" customWidth="1"/>
    <col min="2" max="2" width="10.7265625" style="1" bestFit="1" customWidth="1"/>
    <col min="3" max="3" width="11.08984375" style="1" bestFit="1" customWidth="1"/>
    <col min="4" max="4" width="10.453125" style="1" bestFit="1" customWidth="1"/>
    <col min="5" max="5" width="17.81640625" style="1" bestFit="1" customWidth="1"/>
    <col min="6" max="6" width="12.6328125" style="2" bestFit="1" customWidth="1"/>
    <col min="7" max="7" width="10" style="2" bestFit="1" customWidth="1"/>
    <col min="8" max="8" width="11.1796875" style="2" bestFit="1" customWidth="1"/>
    <col min="9" max="9" width="14.54296875" style="1" bestFit="1" customWidth="1"/>
    <col min="10" max="11" width="12" style="2"/>
    <col min="12" max="12" width="12.6328125" style="2" bestFit="1" customWidth="1"/>
    <col min="13" max="16384" width="12" style="2"/>
  </cols>
  <sheetData>
    <row r="1" spans="1:22" ht="25" customHeight="1" x14ac:dyDescent="0.45">
      <c r="A1" s="8" t="s">
        <v>15</v>
      </c>
      <c r="B1" s="8" t="s">
        <v>0</v>
      </c>
      <c r="C1" s="8" t="s">
        <v>16</v>
      </c>
      <c r="D1" s="8" t="s">
        <v>9</v>
      </c>
      <c r="E1" s="8" t="s">
        <v>17</v>
      </c>
      <c r="F1" s="9" t="s">
        <v>18</v>
      </c>
      <c r="G1" s="8" t="s">
        <v>19</v>
      </c>
      <c r="H1" s="8" t="s">
        <v>20</v>
      </c>
      <c r="I1" s="8" t="s">
        <v>21</v>
      </c>
      <c r="K1" s="8" t="s">
        <v>0</v>
      </c>
      <c r="L1" s="8" t="s">
        <v>16</v>
      </c>
      <c r="N1" s="8" t="s">
        <v>0</v>
      </c>
      <c r="O1" s="8" t="s">
        <v>17</v>
      </c>
    </row>
    <row r="2" spans="1:22" ht="20" customHeight="1" x14ac:dyDescent="0.45">
      <c r="A2" s="6" t="s">
        <v>22</v>
      </c>
      <c r="B2" s="6" t="s">
        <v>23</v>
      </c>
      <c r="C2" s="6">
        <v>3</v>
      </c>
      <c r="D2" s="10">
        <v>45292</v>
      </c>
      <c r="E2" s="6" t="s">
        <v>24</v>
      </c>
      <c r="F2" s="11">
        <v>437.9</v>
      </c>
      <c r="G2" s="6" t="s">
        <v>25</v>
      </c>
      <c r="H2" s="6" t="s">
        <v>26</v>
      </c>
      <c r="I2" s="6" t="s">
        <v>27</v>
      </c>
      <c r="K2" s="6" t="s">
        <v>35</v>
      </c>
      <c r="L2" s="15">
        <f>SUMIF($B$2:$B$332,K2,$C$2:$C$332)</f>
        <v>66</v>
      </c>
      <c r="N2" s="6" t="s">
        <v>23</v>
      </c>
      <c r="O2" s="6" t="s">
        <v>72</v>
      </c>
    </row>
    <row r="3" spans="1:22" ht="20" customHeight="1" x14ac:dyDescent="0.45">
      <c r="A3" s="6" t="s">
        <v>28</v>
      </c>
      <c r="B3" s="6" t="s">
        <v>29</v>
      </c>
      <c r="C3" s="6">
        <v>5</v>
      </c>
      <c r="D3" s="10">
        <v>45292</v>
      </c>
      <c r="E3" s="6" t="s">
        <v>30</v>
      </c>
      <c r="F3" s="11">
        <v>129.9</v>
      </c>
      <c r="G3" s="6" t="s">
        <v>31</v>
      </c>
      <c r="H3" s="6" t="s">
        <v>32</v>
      </c>
      <c r="I3" s="6" t="s">
        <v>33</v>
      </c>
      <c r="K3" s="6" t="s">
        <v>29</v>
      </c>
      <c r="L3" s="15">
        <f t="shared" ref="L3:L6" si="0">SUMIF($B$2:$B$332,K3,$C$2:$C$332)</f>
        <v>355</v>
      </c>
    </row>
    <row r="4" spans="1:22" ht="20" customHeight="1" x14ac:dyDescent="0.45">
      <c r="A4" s="6" t="s">
        <v>34</v>
      </c>
      <c r="B4" s="6" t="s">
        <v>35</v>
      </c>
      <c r="C4" s="6">
        <v>1</v>
      </c>
      <c r="D4" s="10">
        <v>45292</v>
      </c>
      <c r="E4" s="6" t="s">
        <v>36</v>
      </c>
      <c r="F4" s="11">
        <v>5550</v>
      </c>
      <c r="G4" s="6" t="s">
        <v>37</v>
      </c>
      <c r="H4" s="6" t="s">
        <v>38</v>
      </c>
      <c r="I4" s="6" t="s">
        <v>33</v>
      </c>
      <c r="K4" s="6" t="s">
        <v>40</v>
      </c>
      <c r="L4" s="15">
        <f t="shared" si="0"/>
        <v>167</v>
      </c>
    </row>
    <row r="5" spans="1:22" ht="20" customHeight="1" x14ac:dyDescent="0.45">
      <c r="A5" s="6" t="s">
        <v>39</v>
      </c>
      <c r="B5" s="6" t="s">
        <v>40</v>
      </c>
      <c r="C5" s="6">
        <v>2</v>
      </c>
      <c r="D5" s="10">
        <v>45293</v>
      </c>
      <c r="E5" s="6" t="s">
        <v>41</v>
      </c>
      <c r="F5" s="11">
        <v>299.89999999999998</v>
      </c>
      <c r="G5" s="6" t="s">
        <v>42</v>
      </c>
      <c r="H5" s="6" t="s">
        <v>43</v>
      </c>
      <c r="I5" s="6" t="s">
        <v>27</v>
      </c>
      <c r="K5" s="6" t="s">
        <v>53</v>
      </c>
      <c r="L5" s="15">
        <f t="shared" si="0"/>
        <v>65</v>
      </c>
    </row>
    <row r="6" spans="1:22" ht="20" customHeight="1" x14ac:dyDescent="0.45">
      <c r="A6" s="6" t="s">
        <v>44</v>
      </c>
      <c r="B6" s="6" t="s">
        <v>23</v>
      </c>
      <c r="C6" s="6">
        <v>3</v>
      </c>
      <c r="D6" s="10">
        <v>45293</v>
      </c>
      <c r="E6" s="6" t="s">
        <v>45</v>
      </c>
      <c r="F6" s="11">
        <v>437.9</v>
      </c>
      <c r="G6" s="6" t="s">
        <v>46</v>
      </c>
      <c r="H6" s="6" t="s">
        <v>47</v>
      </c>
      <c r="I6" s="6" t="s">
        <v>27</v>
      </c>
      <c r="K6" s="6" t="s">
        <v>23</v>
      </c>
      <c r="L6" s="15">
        <f t="shared" si="0"/>
        <v>189</v>
      </c>
    </row>
    <row r="7" spans="1:22" ht="20" customHeight="1" x14ac:dyDescent="0.45">
      <c r="A7" s="6" t="s">
        <v>48</v>
      </c>
      <c r="B7" s="6" t="s">
        <v>29</v>
      </c>
      <c r="C7" s="6">
        <v>5</v>
      </c>
      <c r="D7" s="10">
        <v>45293</v>
      </c>
      <c r="E7" s="6" t="s">
        <v>49</v>
      </c>
      <c r="F7" s="11">
        <v>129.9</v>
      </c>
      <c r="G7" s="6" t="s">
        <v>50</v>
      </c>
      <c r="H7" s="6" t="s">
        <v>51</v>
      </c>
      <c r="I7" s="6" t="s">
        <v>33</v>
      </c>
    </row>
    <row r="8" spans="1:22" ht="20" customHeight="1" x14ac:dyDescent="0.45">
      <c r="A8" s="6" t="s">
        <v>52</v>
      </c>
      <c r="B8" s="6" t="s">
        <v>53</v>
      </c>
      <c r="C8" s="6">
        <v>1</v>
      </c>
      <c r="D8" s="10">
        <v>45293</v>
      </c>
      <c r="E8" s="6" t="s">
        <v>54</v>
      </c>
      <c r="F8" s="11">
        <v>6798.79</v>
      </c>
      <c r="G8" s="6" t="s">
        <v>55</v>
      </c>
      <c r="H8" s="6" t="s">
        <v>56</v>
      </c>
      <c r="I8" s="6" t="s">
        <v>27</v>
      </c>
    </row>
    <row r="9" spans="1:22" ht="20" customHeight="1" x14ac:dyDescent="0.45">
      <c r="A9" s="6" t="s">
        <v>57</v>
      </c>
      <c r="B9" s="6" t="s">
        <v>35</v>
      </c>
      <c r="C9" s="6">
        <v>1</v>
      </c>
      <c r="D9" s="10">
        <v>45294</v>
      </c>
      <c r="E9" s="6" t="s">
        <v>58</v>
      </c>
      <c r="F9" s="11">
        <v>5550</v>
      </c>
      <c r="G9" s="6" t="s">
        <v>59</v>
      </c>
      <c r="H9" s="6" t="s">
        <v>60</v>
      </c>
      <c r="I9" s="6" t="s">
        <v>33</v>
      </c>
      <c r="K9" s="8" t="s">
        <v>15</v>
      </c>
      <c r="L9" s="9" t="s">
        <v>18</v>
      </c>
      <c r="N9" s="8" t="s">
        <v>15</v>
      </c>
      <c r="O9" s="8" t="s">
        <v>0</v>
      </c>
      <c r="P9" s="8" t="s">
        <v>16</v>
      </c>
      <c r="Q9" s="8" t="s">
        <v>9</v>
      </c>
      <c r="R9" s="8" t="s">
        <v>17</v>
      </c>
      <c r="S9" s="9" t="s">
        <v>18</v>
      </c>
      <c r="T9" s="8" t="s">
        <v>19</v>
      </c>
      <c r="U9" s="8" t="s">
        <v>20</v>
      </c>
      <c r="V9" s="8" t="s">
        <v>21</v>
      </c>
    </row>
    <row r="10" spans="1:22" ht="20" customHeight="1" x14ac:dyDescent="0.45">
      <c r="A10" s="6" t="s">
        <v>61</v>
      </c>
      <c r="B10" s="6" t="s">
        <v>40</v>
      </c>
      <c r="C10" s="6">
        <v>2</v>
      </c>
      <c r="D10" s="10">
        <v>45294</v>
      </c>
      <c r="E10" s="6" t="s">
        <v>62</v>
      </c>
      <c r="F10" s="11">
        <v>299.89999999999998</v>
      </c>
      <c r="G10" s="6" t="s">
        <v>42</v>
      </c>
      <c r="H10" s="6" t="s">
        <v>63</v>
      </c>
      <c r="I10" s="6" t="s">
        <v>27</v>
      </c>
      <c r="K10" s="6" t="s">
        <v>417</v>
      </c>
      <c r="L10" s="11">
        <f>VLOOKUP(K10,$A$2:$F$332,6,0)</f>
        <v>5550</v>
      </c>
      <c r="N10" s="6" t="s">
        <v>157</v>
      </c>
      <c r="O10" s="6" t="s">
        <v>23</v>
      </c>
      <c r="P10" s="6">
        <v>3</v>
      </c>
      <c r="Q10" s="10">
        <v>45305</v>
      </c>
      <c r="R10" s="6" t="s">
        <v>72</v>
      </c>
      <c r="S10" s="11">
        <v>437.9</v>
      </c>
      <c r="T10" s="6" t="s">
        <v>46</v>
      </c>
      <c r="U10" s="6" t="s">
        <v>158</v>
      </c>
      <c r="V10" s="6" t="s">
        <v>33</v>
      </c>
    </row>
    <row r="11" spans="1:22" ht="20" customHeight="1" x14ac:dyDescent="0.45">
      <c r="A11" s="6" t="s">
        <v>64</v>
      </c>
      <c r="B11" s="6" t="s">
        <v>23</v>
      </c>
      <c r="C11" s="6">
        <v>3</v>
      </c>
      <c r="D11" s="10">
        <v>45294</v>
      </c>
      <c r="E11" s="6" t="s">
        <v>65</v>
      </c>
      <c r="F11" s="11">
        <v>437.9</v>
      </c>
      <c r="G11" s="6" t="s">
        <v>66</v>
      </c>
      <c r="H11" s="6" t="s">
        <v>67</v>
      </c>
      <c r="I11" s="6" t="s">
        <v>33</v>
      </c>
      <c r="K11" s="6" t="s">
        <v>159</v>
      </c>
      <c r="L11" s="11">
        <f t="shared" ref="L11:L14" si="1">VLOOKUP(K11,$A$2:$F$332,6,0)</f>
        <v>129.9</v>
      </c>
      <c r="N11" s="6" t="s">
        <v>255</v>
      </c>
      <c r="O11" s="6" t="s">
        <v>23</v>
      </c>
      <c r="P11" s="6">
        <v>3</v>
      </c>
      <c r="Q11" s="10">
        <v>45320</v>
      </c>
      <c r="R11" s="6" t="s">
        <v>72</v>
      </c>
      <c r="S11" s="11">
        <v>437.9</v>
      </c>
      <c r="T11" s="6" t="s">
        <v>59</v>
      </c>
      <c r="U11" s="6" t="s">
        <v>56</v>
      </c>
      <c r="V11" s="6" t="s">
        <v>27</v>
      </c>
    </row>
    <row r="12" spans="1:22" ht="20" customHeight="1" x14ac:dyDescent="0.45">
      <c r="A12" s="6" t="s">
        <v>68</v>
      </c>
      <c r="B12" s="6" t="s">
        <v>29</v>
      </c>
      <c r="C12" s="6">
        <v>5</v>
      </c>
      <c r="D12" s="10">
        <v>45294</v>
      </c>
      <c r="E12" s="6" t="s">
        <v>69</v>
      </c>
      <c r="F12" s="11">
        <v>129.9</v>
      </c>
      <c r="G12" s="6" t="s">
        <v>59</v>
      </c>
      <c r="H12" s="6" t="s">
        <v>70</v>
      </c>
      <c r="I12" s="6" t="s">
        <v>27</v>
      </c>
      <c r="K12" s="6" t="s">
        <v>142</v>
      </c>
      <c r="L12" s="11">
        <f t="shared" si="1"/>
        <v>299.89999999999998</v>
      </c>
      <c r="N12" s="6" t="s">
        <v>340</v>
      </c>
      <c r="O12" s="6" t="s">
        <v>23</v>
      </c>
      <c r="P12" s="6">
        <v>3</v>
      </c>
      <c r="Q12" s="10">
        <v>45335</v>
      </c>
      <c r="R12" s="6" t="s">
        <v>72</v>
      </c>
      <c r="S12" s="11">
        <v>437.9</v>
      </c>
      <c r="T12" s="6" t="s">
        <v>46</v>
      </c>
      <c r="U12" s="6" t="s">
        <v>67</v>
      </c>
      <c r="V12" s="6" t="s">
        <v>27</v>
      </c>
    </row>
    <row r="13" spans="1:22" ht="20" customHeight="1" x14ac:dyDescent="0.45">
      <c r="A13" s="6" t="s">
        <v>71</v>
      </c>
      <c r="B13" s="6" t="s">
        <v>40</v>
      </c>
      <c r="C13" s="6">
        <v>2</v>
      </c>
      <c r="D13" s="10">
        <v>45295</v>
      </c>
      <c r="E13" s="6" t="s">
        <v>72</v>
      </c>
      <c r="F13" s="11">
        <v>299.89999999999998</v>
      </c>
      <c r="G13" s="6" t="s">
        <v>73</v>
      </c>
      <c r="H13" s="6" t="s">
        <v>74</v>
      </c>
      <c r="I13" s="6" t="s">
        <v>33</v>
      </c>
      <c r="K13" s="6" t="s">
        <v>334</v>
      </c>
      <c r="L13" s="11">
        <f t="shared" si="1"/>
        <v>437.9</v>
      </c>
      <c r="N13" s="6" t="s">
        <v>419</v>
      </c>
      <c r="O13" s="6" t="s">
        <v>23</v>
      </c>
      <c r="P13" s="6">
        <v>3</v>
      </c>
      <c r="Q13" s="10">
        <v>45350</v>
      </c>
      <c r="R13" s="6" t="s">
        <v>72</v>
      </c>
      <c r="S13" s="11">
        <v>437.9</v>
      </c>
      <c r="T13" s="6" t="s">
        <v>155</v>
      </c>
      <c r="U13" s="6" t="s">
        <v>77</v>
      </c>
      <c r="V13" s="6" t="s">
        <v>33</v>
      </c>
    </row>
    <row r="14" spans="1:22" ht="20" customHeight="1" x14ac:dyDescent="0.45">
      <c r="A14" s="6" t="s">
        <v>75</v>
      </c>
      <c r="B14" s="6" t="s">
        <v>23</v>
      </c>
      <c r="C14" s="6">
        <v>3</v>
      </c>
      <c r="D14" s="10">
        <v>45295</v>
      </c>
      <c r="E14" s="6" t="s">
        <v>36</v>
      </c>
      <c r="F14" s="11">
        <v>437.9</v>
      </c>
      <c r="G14" s="6" t="s">
        <v>76</v>
      </c>
      <c r="H14" s="6" t="s">
        <v>77</v>
      </c>
      <c r="I14" s="6" t="s">
        <v>27</v>
      </c>
      <c r="K14" s="6" t="s">
        <v>336</v>
      </c>
      <c r="L14" s="11">
        <f t="shared" si="1"/>
        <v>6798.79</v>
      </c>
      <c r="N14" s="6" t="s">
        <v>502</v>
      </c>
      <c r="O14" s="6" t="s">
        <v>23</v>
      </c>
      <c r="P14" s="6">
        <v>2</v>
      </c>
      <c r="Q14" s="10">
        <v>45366</v>
      </c>
      <c r="R14" s="6" t="s">
        <v>72</v>
      </c>
      <c r="S14" s="11">
        <v>437.9</v>
      </c>
      <c r="T14" s="6" t="s">
        <v>503</v>
      </c>
      <c r="U14" s="6" t="s">
        <v>80</v>
      </c>
      <c r="V14" s="6" t="s">
        <v>27</v>
      </c>
    </row>
    <row r="15" spans="1:22" ht="20" customHeight="1" x14ac:dyDescent="0.45">
      <c r="A15" s="6" t="s">
        <v>78</v>
      </c>
      <c r="B15" s="6" t="s">
        <v>29</v>
      </c>
      <c r="C15" s="6">
        <v>5</v>
      </c>
      <c r="D15" s="10">
        <v>45296</v>
      </c>
      <c r="E15" s="6" t="s">
        <v>41</v>
      </c>
      <c r="F15" s="11">
        <v>129.9</v>
      </c>
      <c r="G15" s="6" t="s">
        <v>79</v>
      </c>
      <c r="H15" s="6" t="s">
        <v>80</v>
      </c>
      <c r="I15" s="6" t="s">
        <v>27</v>
      </c>
      <c r="N15" s="6" t="s">
        <v>568</v>
      </c>
      <c r="O15" s="6" t="s">
        <v>23</v>
      </c>
      <c r="P15" s="6">
        <v>2</v>
      </c>
      <c r="Q15" s="10">
        <v>45381</v>
      </c>
      <c r="R15" s="6" t="s">
        <v>72</v>
      </c>
      <c r="S15" s="11">
        <v>437.9</v>
      </c>
      <c r="T15" s="6" t="s">
        <v>239</v>
      </c>
      <c r="U15" s="6" t="s">
        <v>104</v>
      </c>
      <c r="V15" s="6" t="s">
        <v>33</v>
      </c>
    </row>
    <row r="16" spans="1:22" ht="20" customHeight="1" x14ac:dyDescent="0.45">
      <c r="A16" s="6" t="s">
        <v>81</v>
      </c>
      <c r="B16" s="6" t="s">
        <v>40</v>
      </c>
      <c r="C16" s="6">
        <v>2</v>
      </c>
      <c r="D16" s="10">
        <v>45296</v>
      </c>
      <c r="E16" s="6" t="s">
        <v>54</v>
      </c>
      <c r="F16" s="11">
        <v>299.89999999999998</v>
      </c>
      <c r="G16" s="6" t="s">
        <v>82</v>
      </c>
      <c r="H16" s="6" t="s">
        <v>83</v>
      </c>
      <c r="I16" s="6" t="s">
        <v>27</v>
      </c>
    </row>
    <row r="17" spans="1:9" ht="20" customHeight="1" x14ac:dyDescent="0.45">
      <c r="A17" s="6" t="s">
        <v>84</v>
      </c>
      <c r="B17" s="6" t="s">
        <v>23</v>
      </c>
      <c r="C17" s="6">
        <v>3</v>
      </c>
      <c r="D17" s="10">
        <v>45297</v>
      </c>
      <c r="E17" s="6" t="s">
        <v>58</v>
      </c>
      <c r="F17" s="11">
        <v>437.9</v>
      </c>
      <c r="G17" s="6" t="s">
        <v>85</v>
      </c>
      <c r="H17" s="6" t="s">
        <v>86</v>
      </c>
      <c r="I17" s="6" t="s">
        <v>27</v>
      </c>
    </row>
    <row r="18" spans="1:9" ht="20" customHeight="1" x14ac:dyDescent="0.45">
      <c r="A18" s="6" t="s">
        <v>87</v>
      </c>
      <c r="B18" s="6" t="s">
        <v>29</v>
      </c>
      <c r="C18" s="6">
        <v>5</v>
      </c>
      <c r="D18" s="10">
        <v>45297</v>
      </c>
      <c r="E18" s="6" t="s">
        <v>62</v>
      </c>
      <c r="F18" s="11">
        <v>129.9</v>
      </c>
      <c r="G18" s="6" t="s">
        <v>88</v>
      </c>
      <c r="H18" s="6" t="s">
        <v>89</v>
      </c>
      <c r="I18" s="6" t="s">
        <v>33</v>
      </c>
    </row>
    <row r="19" spans="1:9" ht="20" customHeight="1" x14ac:dyDescent="0.45">
      <c r="A19" s="6" t="s">
        <v>90</v>
      </c>
      <c r="B19" s="6" t="s">
        <v>53</v>
      </c>
      <c r="C19" s="6">
        <v>1</v>
      </c>
      <c r="D19" s="10">
        <v>45297</v>
      </c>
      <c r="E19" s="6" t="s">
        <v>65</v>
      </c>
      <c r="F19" s="11">
        <v>6798.79</v>
      </c>
      <c r="G19" s="6" t="s">
        <v>91</v>
      </c>
      <c r="H19" s="6" t="s">
        <v>92</v>
      </c>
      <c r="I19" s="6" t="s">
        <v>33</v>
      </c>
    </row>
    <row r="20" spans="1:9" ht="20" customHeight="1" x14ac:dyDescent="0.45">
      <c r="A20" s="6" t="s">
        <v>93</v>
      </c>
      <c r="B20" s="6" t="s">
        <v>35</v>
      </c>
      <c r="C20" s="6">
        <v>1</v>
      </c>
      <c r="D20" s="10">
        <v>45297</v>
      </c>
      <c r="E20" s="6" t="s">
        <v>69</v>
      </c>
      <c r="F20" s="11">
        <v>5550</v>
      </c>
      <c r="G20" s="6" t="s">
        <v>94</v>
      </c>
      <c r="H20" s="6" t="s">
        <v>95</v>
      </c>
      <c r="I20" s="6" t="s">
        <v>33</v>
      </c>
    </row>
    <row r="21" spans="1:9" ht="20" customHeight="1" x14ac:dyDescent="0.45">
      <c r="A21" s="6" t="s">
        <v>96</v>
      </c>
      <c r="B21" s="6" t="s">
        <v>40</v>
      </c>
      <c r="C21" s="6">
        <v>2</v>
      </c>
      <c r="D21" s="10">
        <v>45298</v>
      </c>
      <c r="E21" s="6" t="s">
        <v>24</v>
      </c>
      <c r="F21" s="11">
        <v>299.89999999999998</v>
      </c>
      <c r="G21" s="6" t="s">
        <v>97</v>
      </c>
      <c r="H21" s="6" t="s">
        <v>98</v>
      </c>
      <c r="I21" s="6" t="s">
        <v>27</v>
      </c>
    </row>
    <row r="22" spans="1:9" ht="20" customHeight="1" x14ac:dyDescent="0.45">
      <c r="A22" s="6" t="s">
        <v>99</v>
      </c>
      <c r="B22" s="6" t="s">
        <v>23</v>
      </c>
      <c r="C22" s="6">
        <v>3</v>
      </c>
      <c r="D22" s="10">
        <v>45298</v>
      </c>
      <c r="E22" s="6" t="s">
        <v>30</v>
      </c>
      <c r="F22" s="11">
        <v>437.9</v>
      </c>
      <c r="G22" s="6" t="s">
        <v>100</v>
      </c>
      <c r="H22" s="6" t="s">
        <v>101</v>
      </c>
      <c r="I22" s="6" t="s">
        <v>33</v>
      </c>
    </row>
    <row r="23" spans="1:9" ht="20" customHeight="1" x14ac:dyDescent="0.45">
      <c r="A23" s="6" t="s">
        <v>102</v>
      </c>
      <c r="B23" s="6" t="s">
        <v>29</v>
      </c>
      <c r="C23" s="6">
        <v>5</v>
      </c>
      <c r="D23" s="10">
        <v>45298</v>
      </c>
      <c r="E23" s="6" t="s">
        <v>72</v>
      </c>
      <c r="F23" s="11">
        <v>129.9</v>
      </c>
      <c r="G23" s="6" t="s">
        <v>103</v>
      </c>
      <c r="H23" s="6" t="s">
        <v>104</v>
      </c>
      <c r="I23" s="6" t="s">
        <v>27</v>
      </c>
    </row>
    <row r="24" spans="1:9" ht="20" customHeight="1" x14ac:dyDescent="0.45">
      <c r="A24" s="6" t="s">
        <v>105</v>
      </c>
      <c r="B24" s="6" t="s">
        <v>53</v>
      </c>
      <c r="C24" s="6">
        <v>1</v>
      </c>
      <c r="D24" s="10">
        <v>45298</v>
      </c>
      <c r="E24" s="6" t="s">
        <v>36</v>
      </c>
      <c r="F24" s="11">
        <v>6798.79</v>
      </c>
      <c r="G24" s="6" t="s">
        <v>106</v>
      </c>
      <c r="H24" s="6" t="s">
        <v>107</v>
      </c>
      <c r="I24" s="6" t="s">
        <v>33</v>
      </c>
    </row>
    <row r="25" spans="1:9" ht="20" customHeight="1" x14ac:dyDescent="0.45">
      <c r="A25" s="6" t="s">
        <v>108</v>
      </c>
      <c r="B25" s="6" t="s">
        <v>35</v>
      </c>
      <c r="C25" s="6">
        <v>1</v>
      </c>
      <c r="D25" s="10">
        <v>45299</v>
      </c>
      <c r="E25" s="6" t="s">
        <v>41</v>
      </c>
      <c r="F25" s="11">
        <v>5550</v>
      </c>
      <c r="G25" s="6" t="s">
        <v>109</v>
      </c>
      <c r="H25" s="6" t="s">
        <v>110</v>
      </c>
      <c r="I25" s="6" t="s">
        <v>27</v>
      </c>
    </row>
    <row r="26" spans="1:9" ht="20" customHeight="1" x14ac:dyDescent="0.45">
      <c r="A26" s="6" t="s">
        <v>111</v>
      </c>
      <c r="B26" s="6" t="s">
        <v>40</v>
      </c>
      <c r="C26" s="6">
        <v>8</v>
      </c>
      <c r="D26" s="10">
        <v>45299</v>
      </c>
      <c r="E26" s="6" t="s">
        <v>45</v>
      </c>
      <c r="F26" s="11">
        <v>299.89999999999998</v>
      </c>
      <c r="G26" s="6" t="s">
        <v>112</v>
      </c>
      <c r="H26" s="6" t="s">
        <v>113</v>
      </c>
      <c r="I26" s="6" t="s">
        <v>27</v>
      </c>
    </row>
    <row r="27" spans="1:9" ht="20" customHeight="1" x14ac:dyDescent="0.45">
      <c r="A27" s="6" t="s">
        <v>114</v>
      </c>
      <c r="B27" s="6" t="s">
        <v>23</v>
      </c>
      <c r="C27" s="6">
        <v>3</v>
      </c>
      <c r="D27" s="10">
        <v>45299</v>
      </c>
      <c r="E27" s="6" t="s">
        <v>49</v>
      </c>
      <c r="F27" s="11">
        <v>437.9</v>
      </c>
      <c r="G27" s="6" t="s">
        <v>115</v>
      </c>
      <c r="H27" s="6" t="s">
        <v>116</v>
      </c>
      <c r="I27" s="6" t="s">
        <v>27</v>
      </c>
    </row>
    <row r="28" spans="1:9" ht="20" customHeight="1" x14ac:dyDescent="0.45">
      <c r="A28" s="6" t="s">
        <v>117</v>
      </c>
      <c r="B28" s="6" t="s">
        <v>29</v>
      </c>
      <c r="C28" s="6">
        <v>5</v>
      </c>
      <c r="D28" s="10">
        <v>45299</v>
      </c>
      <c r="E28" s="6" t="s">
        <v>54</v>
      </c>
      <c r="F28" s="11">
        <v>129.9</v>
      </c>
      <c r="G28" s="6" t="s">
        <v>118</v>
      </c>
      <c r="H28" s="6" t="s">
        <v>119</v>
      </c>
      <c r="I28" s="6" t="s">
        <v>33</v>
      </c>
    </row>
    <row r="29" spans="1:9" ht="20" customHeight="1" x14ac:dyDescent="0.45">
      <c r="A29" s="6" t="s">
        <v>120</v>
      </c>
      <c r="B29" s="6" t="s">
        <v>53</v>
      </c>
      <c r="C29" s="6">
        <v>1</v>
      </c>
      <c r="D29" s="10">
        <v>45300</v>
      </c>
      <c r="E29" s="6" t="s">
        <v>58</v>
      </c>
      <c r="F29" s="11">
        <v>6798.79</v>
      </c>
      <c r="G29" s="6" t="s">
        <v>121</v>
      </c>
      <c r="H29" s="6" t="s">
        <v>122</v>
      </c>
      <c r="I29" s="6" t="s">
        <v>33</v>
      </c>
    </row>
    <row r="30" spans="1:9" ht="20" customHeight="1" x14ac:dyDescent="0.45">
      <c r="A30" s="6" t="s">
        <v>123</v>
      </c>
      <c r="B30" s="6" t="s">
        <v>35</v>
      </c>
      <c r="C30" s="6">
        <v>1</v>
      </c>
      <c r="D30" s="10">
        <v>45300</v>
      </c>
      <c r="E30" s="6" t="s">
        <v>62</v>
      </c>
      <c r="F30" s="11">
        <v>5550</v>
      </c>
      <c r="G30" s="6" t="s">
        <v>118</v>
      </c>
      <c r="H30" s="6" t="s">
        <v>124</v>
      </c>
      <c r="I30" s="6" t="s">
        <v>33</v>
      </c>
    </row>
    <row r="31" spans="1:9" ht="20" customHeight="1" x14ac:dyDescent="0.45">
      <c r="A31" s="6" t="s">
        <v>125</v>
      </c>
      <c r="B31" s="6" t="s">
        <v>23</v>
      </c>
      <c r="C31" s="6">
        <v>3</v>
      </c>
      <c r="D31" s="10">
        <v>45300</v>
      </c>
      <c r="E31" s="6" t="s">
        <v>69</v>
      </c>
      <c r="F31" s="11">
        <v>437.9</v>
      </c>
      <c r="G31" s="6" t="s">
        <v>126</v>
      </c>
      <c r="H31" s="6" t="s">
        <v>127</v>
      </c>
      <c r="I31" s="6" t="s">
        <v>33</v>
      </c>
    </row>
    <row r="32" spans="1:9" ht="20" customHeight="1" x14ac:dyDescent="0.45">
      <c r="A32" s="6" t="s">
        <v>128</v>
      </c>
      <c r="B32" s="6" t="s">
        <v>29</v>
      </c>
      <c r="C32" s="6">
        <v>5</v>
      </c>
      <c r="D32" s="10">
        <v>45301</v>
      </c>
      <c r="E32" s="6" t="s">
        <v>24</v>
      </c>
      <c r="F32" s="11">
        <v>129.9</v>
      </c>
      <c r="G32" s="6" t="s">
        <v>129</v>
      </c>
      <c r="H32" s="6" t="s">
        <v>130</v>
      </c>
      <c r="I32" s="6" t="s">
        <v>33</v>
      </c>
    </row>
    <row r="33" spans="1:9" ht="20" customHeight="1" x14ac:dyDescent="0.45">
      <c r="A33" s="6" t="s">
        <v>131</v>
      </c>
      <c r="B33" s="6" t="s">
        <v>35</v>
      </c>
      <c r="C33" s="6">
        <v>1</v>
      </c>
      <c r="D33" s="10">
        <v>45301</v>
      </c>
      <c r="E33" s="6" t="s">
        <v>72</v>
      </c>
      <c r="F33" s="11">
        <v>5550</v>
      </c>
      <c r="G33" s="6" t="s">
        <v>76</v>
      </c>
      <c r="H33" s="6" t="s">
        <v>132</v>
      </c>
      <c r="I33" s="6" t="s">
        <v>27</v>
      </c>
    </row>
    <row r="34" spans="1:9" ht="20" customHeight="1" x14ac:dyDescent="0.45">
      <c r="A34" s="6" t="s">
        <v>133</v>
      </c>
      <c r="B34" s="6" t="s">
        <v>40</v>
      </c>
      <c r="C34" s="6">
        <v>2</v>
      </c>
      <c r="D34" s="10">
        <v>45301</v>
      </c>
      <c r="E34" s="6" t="s">
        <v>36</v>
      </c>
      <c r="F34" s="11">
        <v>299.89999999999998</v>
      </c>
      <c r="G34" s="6" t="s">
        <v>46</v>
      </c>
      <c r="H34" s="6" t="s">
        <v>134</v>
      </c>
      <c r="I34" s="6" t="s">
        <v>33</v>
      </c>
    </row>
    <row r="35" spans="1:9" ht="20" customHeight="1" x14ac:dyDescent="0.45">
      <c r="A35" s="6" t="s">
        <v>135</v>
      </c>
      <c r="B35" s="6" t="s">
        <v>23</v>
      </c>
      <c r="C35" s="6">
        <v>3</v>
      </c>
      <c r="D35" s="10">
        <v>45302</v>
      </c>
      <c r="E35" s="6" t="s">
        <v>41</v>
      </c>
      <c r="F35" s="11">
        <v>437.9</v>
      </c>
      <c r="G35" s="6" t="s">
        <v>46</v>
      </c>
      <c r="H35" s="6" t="s">
        <v>136</v>
      </c>
      <c r="I35" s="6" t="s">
        <v>27</v>
      </c>
    </row>
    <row r="36" spans="1:9" ht="20" customHeight="1" x14ac:dyDescent="0.45">
      <c r="A36" s="6" t="s">
        <v>137</v>
      </c>
      <c r="B36" s="6" t="s">
        <v>29</v>
      </c>
      <c r="C36" s="6">
        <v>5</v>
      </c>
      <c r="D36" s="10">
        <v>45302</v>
      </c>
      <c r="E36" s="6" t="s">
        <v>45</v>
      </c>
      <c r="F36" s="11">
        <v>129.9</v>
      </c>
      <c r="G36" s="6" t="s">
        <v>138</v>
      </c>
      <c r="H36" s="6" t="s">
        <v>139</v>
      </c>
      <c r="I36" s="6" t="s">
        <v>33</v>
      </c>
    </row>
    <row r="37" spans="1:9" ht="20" customHeight="1" x14ac:dyDescent="0.45">
      <c r="A37" s="6" t="s">
        <v>140</v>
      </c>
      <c r="B37" s="6" t="s">
        <v>35</v>
      </c>
      <c r="C37" s="6">
        <v>1</v>
      </c>
      <c r="D37" s="10">
        <v>45303</v>
      </c>
      <c r="E37" s="6" t="s">
        <v>54</v>
      </c>
      <c r="F37" s="11">
        <v>5550</v>
      </c>
      <c r="G37" s="6" t="s">
        <v>76</v>
      </c>
      <c r="H37" s="6" t="s">
        <v>141</v>
      </c>
      <c r="I37" s="6" t="s">
        <v>33</v>
      </c>
    </row>
    <row r="38" spans="1:9" ht="20" customHeight="1" x14ac:dyDescent="0.45">
      <c r="A38" s="6" t="s">
        <v>142</v>
      </c>
      <c r="B38" s="6" t="s">
        <v>40</v>
      </c>
      <c r="C38" s="6">
        <v>2</v>
      </c>
      <c r="D38" s="10">
        <v>45303</v>
      </c>
      <c r="E38" s="6" t="s">
        <v>58</v>
      </c>
      <c r="F38" s="11">
        <v>299.89999999999998</v>
      </c>
      <c r="G38" s="6" t="s">
        <v>143</v>
      </c>
      <c r="H38" s="6" t="s">
        <v>144</v>
      </c>
      <c r="I38" s="6" t="s">
        <v>33</v>
      </c>
    </row>
    <row r="39" spans="1:9" ht="20" customHeight="1" x14ac:dyDescent="0.45">
      <c r="A39" s="6" t="s">
        <v>145</v>
      </c>
      <c r="B39" s="6" t="s">
        <v>23</v>
      </c>
      <c r="C39" s="6">
        <v>3</v>
      </c>
      <c r="D39" s="10">
        <v>45303</v>
      </c>
      <c r="E39" s="6" t="s">
        <v>62</v>
      </c>
      <c r="F39" s="11">
        <v>437.9</v>
      </c>
      <c r="G39" s="6" t="s">
        <v>146</v>
      </c>
      <c r="H39" s="6" t="s">
        <v>147</v>
      </c>
      <c r="I39" s="6" t="s">
        <v>27</v>
      </c>
    </row>
    <row r="40" spans="1:9" ht="20" customHeight="1" x14ac:dyDescent="0.45">
      <c r="A40" s="6" t="s">
        <v>148</v>
      </c>
      <c r="B40" s="6" t="s">
        <v>29</v>
      </c>
      <c r="C40" s="6">
        <v>5</v>
      </c>
      <c r="D40" s="10">
        <v>45303</v>
      </c>
      <c r="E40" s="6" t="s">
        <v>65</v>
      </c>
      <c r="F40" s="11">
        <v>129.9</v>
      </c>
      <c r="G40" s="6" t="s">
        <v>149</v>
      </c>
      <c r="H40" s="6" t="s">
        <v>150</v>
      </c>
      <c r="I40" s="6" t="s">
        <v>33</v>
      </c>
    </row>
    <row r="41" spans="1:9" ht="20" customHeight="1" x14ac:dyDescent="0.45">
      <c r="A41" s="6" t="s">
        <v>151</v>
      </c>
      <c r="B41" s="6" t="s">
        <v>53</v>
      </c>
      <c r="C41" s="6">
        <v>1</v>
      </c>
      <c r="D41" s="10">
        <v>45304</v>
      </c>
      <c r="E41" s="6" t="s">
        <v>69</v>
      </c>
      <c r="F41" s="11">
        <v>6798.79</v>
      </c>
      <c r="G41" s="6" t="s">
        <v>152</v>
      </c>
      <c r="H41" s="6" t="s">
        <v>153</v>
      </c>
      <c r="I41" s="6" t="s">
        <v>33</v>
      </c>
    </row>
    <row r="42" spans="1:9" ht="20" customHeight="1" x14ac:dyDescent="0.45">
      <c r="A42" s="6" t="s">
        <v>154</v>
      </c>
      <c r="B42" s="6" t="s">
        <v>35</v>
      </c>
      <c r="C42" s="6">
        <v>1</v>
      </c>
      <c r="D42" s="10">
        <v>45304</v>
      </c>
      <c r="E42" s="6" t="s">
        <v>24</v>
      </c>
      <c r="F42" s="11">
        <v>5550</v>
      </c>
      <c r="G42" s="6" t="s">
        <v>155</v>
      </c>
      <c r="H42" s="6" t="s">
        <v>156</v>
      </c>
      <c r="I42" s="6" t="s">
        <v>33</v>
      </c>
    </row>
    <row r="43" spans="1:9" ht="20" customHeight="1" x14ac:dyDescent="0.45">
      <c r="A43" s="6" t="s">
        <v>157</v>
      </c>
      <c r="B43" s="6" t="s">
        <v>23</v>
      </c>
      <c r="C43" s="6">
        <v>3</v>
      </c>
      <c r="D43" s="10">
        <v>45305</v>
      </c>
      <c r="E43" s="6" t="s">
        <v>72</v>
      </c>
      <c r="F43" s="11">
        <v>437.9</v>
      </c>
      <c r="G43" s="6" t="s">
        <v>46</v>
      </c>
      <c r="H43" s="6" t="s">
        <v>158</v>
      </c>
      <c r="I43" s="6" t="s">
        <v>33</v>
      </c>
    </row>
    <row r="44" spans="1:9" ht="20" customHeight="1" x14ac:dyDescent="0.45">
      <c r="A44" s="6" t="s">
        <v>159</v>
      </c>
      <c r="B44" s="6" t="s">
        <v>29</v>
      </c>
      <c r="C44" s="6">
        <v>5</v>
      </c>
      <c r="D44" s="10">
        <v>45305</v>
      </c>
      <c r="E44" s="6" t="s">
        <v>36</v>
      </c>
      <c r="F44" s="11">
        <v>129.9</v>
      </c>
      <c r="G44" s="6" t="s">
        <v>160</v>
      </c>
      <c r="H44" s="6" t="s">
        <v>32</v>
      </c>
      <c r="I44" s="6" t="s">
        <v>33</v>
      </c>
    </row>
    <row r="45" spans="1:9" ht="20" customHeight="1" x14ac:dyDescent="0.45">
      <c r="A45" s="6" t="s">
        <v>161</v>
      </c>
      <c r="B45" s="6" t="s">
        <v>53</v>
      </c>
      <c r="C45" s="6">
        <v>1</v>
      </c>
      <c r="D45" s="10">
        <v>45305</v>
      </c>
      <c r="E45" s="6" t="s">
        <v>41</v>
      </c>
      <c r="F45" s="11">
        <v>6798.79</v>
      </c>
      <c r="G45" s="6" t="s">
        <v>97</v>
      </c>
      <c r="H45" s="6" t="s">
        <v>162</v>
      </c>
      <c r="I45" s="6" t="s">
        <v>33</v>
      </c>
    </row>
    <row r="46" spans="1:9" ht="20" customHeight="1" x14ac:dyDescent="0.45">
      <c r="A46" s="6" t="s">
        <v>163</v>
      </c>
      <c r="B46" s="6" t="s">
        <v>35</v>
      </c>
      <c r="C46" s="6">
        <v>2</v>
      </c>
      <c r="D46" s="10">
        <v>45305</v>
      </c>
      <c r="E46" s="6" t="s">
        <v>45</v>
      </c>
      <c r="F46" s="11">
        <v>5550</v>
      </c>
      <c r="G46" s="6" t="s">
        <v>164</v>
      </c>
      <c r="H46" s="6" t="s">
        <v>165</v>
      </c>
      <c r="I46" s="6" t="s">
        <v>33</v>
      </c>
    </row>
    <row r="47" spans="1:9" ht="20" customHeight="1" x14ac:dyDescent="0.45">
      <c r="A47" s="6" t="s">
        <v>166</v>
      </c>
      <c r="B47" s="6" t="s">
        <v>40</v>
      </c>
      <c r="C47" s="6">
        <v>2</v>
      </c>
      <c r="D47" s="10">
        <v>45306</v>
      </c>
      <c r="E47" s="6" t="s">
        <v>49</v>
      </c>
      <c r="F47" s="11">
        <v>299.89999999999998</v>
      </c>
      <c r="G47" s="6" t="s">
        <v>167</v>
      </c>
      <c r="H47" s="6" t="s">
        <v>51</v>
      </c>
      <c r="I47" s="6" t="s">
        <v>33</v>
      </c>
    </row>
    <row r="48" spans="1:9" ht="20" customHeight="1" x14ac:dyDescent="0.45">
      <c r="A48" s="6" t="s">
        <v>168</v>
      </c>
      <c r="B48" s="6" t="s">
        <v>23</v>
      </c>
      <c r="C48" s="6">
        <v>3</v>
      </c>
      <c r="D48" s="10">
        <v>45306</v>
      </c>
      <c r="E48" s="6" t="s">
        <v>54</v>
      </c>
      <c r="F48" s="11">
        <v>437.9</v>
      </c>
      <c r="G48" s="6" t="s">
        <v>146</v>
      </c>
      <c r="H48" s="6" t="s">
        <v>38</v>
      </c>
      <c r="I48" s="6" t="s">
        <v>33</v>
      </c>
    </row>
    <row r="49" spans="1:9" ht="20" customHeight="1" x14ac:dyDescent="0.45">
      <c r="A49" s="6" t="s">
        <v>169</v>
      </c>
      <c r="B49" s="6" t="s">
        <v>29</v>
      </c>
      <c r="C49" s="6">
        <v>5</v>
      </c>
      <c r="D49" s="10">
        <v>45306</v>
      </c>
      <c r="E49" s="6" t="s">
        <v>58</v>
      </c>
      <c r="F49" s="11">
        <v>129.9</v>
      </c>
      <c r="G49" s="6" t="s">
        <v>170</v>
      </c>
      <c r="H49" s="6" t="s">
        <v>171</v>
      </c>
      <c r="I49" s="6" t="s">
        <v>33</v>
      </c>
    </row>
    <row r="50" spans="1:9" ht="20" customHeight="1" x14ac:dyDescent="0.45">
      <c r="A50" s="6" t="s">
        <v>172</v>
      </c>
      <c r="B50" s="6" t="s">
        <v>53</v>
      </c>
      <c r="C50" s="6">
        <v>1</v>
      </c>
      <c r="D50" s="10">
        <v>45306</v>
      </c>
      <c r="E50" s="6" t="s">
        <v>62</v>
      </c>
      <c r="F50" s="11">
        <v>6798.79</v>
      </c>
      <c r="G50" s="6" t="s">
        <v>173</v>
      </c>
      <c r="H50" s="6" t="s">
        <v>26</v>
      </c>
      <c r="I50" s="6" t="s">
        <v>33</v>
      </c>
    </row>
    <row r="51" spans="1:9" ht="20" customHeight="1" x14ac:dyDescent="0.45">
      <c r="A51" s="6" t="s">
        <v>174</v>
      </c>
      <c r="B51" s="6" t="s">
        <v>40</v>
      </c>
      <c r="C51" s="6">
        <v>2</v>
      </c>
      <c r="D51" s="10">
        <v>45307</v>
      </c>
      <c r="E51" s="6" t="s">
        <v>69</v>
      </c>
      <c r="F51" s="11">
        <v>299.89999999999998</v>
      </c>
      <c r="G51" s="6" t="s">
        <v>66</v>
      </c>
      <c r="H51" s="6" t="s">
        <v>56</v>
      </c>
      <c r="I51" s="6" t="s">
        <v>33</v>
      </c>
    </row>
    <row r="52" spans="1:9" ht="20" customHeight="1" x14ac:dyDescent="0.45">
      <c r="A52" s="6" t="s">
        <v>175</v>
      </c>
      <c r="B52" s="6" t="s">
        <v>23</v>
      </c>
      <c r="C52" s="6">
        <v>3</v>
      </c>
      <c r="D52" s="10">
        <v>45307</v>
      </c>
      <c r="E52" s="6" t="s">
        <v>24</v>
      </c>
      <c r="F52" s="11">
        <v>437.9</v>
      </c>
      <c r="G52" s="6" t="s">
        <v>176</v>
      </c>
      <c r="H52" s="6" t="s">
        <v>47</v>
      </c>
      <c r="I52" s="6" t="s">
        <v>33</v>
      </c>
    </row>
    <row r="53" spans="1:9" ht="20" customHeight="1" x14ac:dyDescent="0.45">
      <c r="A53" s="6" t="s">
        <v>177</v>
      </c>
      <c r="B53" s="6" t="s">
        <v>29</v>
      </c>
      <c r="C53" s="6">
        <v>5</v>
      </c>
      <c r="D53" s="10">
        <v>45307</v>
      </c>
      <c r="E53" s="6" t="s">
        <v>30</v>
      </c>
      <c r="F53" s="11">
        <v>129.9</v>
      </c>
      <c r="G53" s="6" t="s">
        <v>10</v>
      </c>
      <c r="H53" s="6" t="s">
        <v>63</v>
      </c>
      <c r="I53" s="6" t="s">
        <v>33</v>
      </c>
    </row>
    <row r="54" spans="1:9" ht="20" customHeight="1" x14ac:dyDescent="0.45">
      <c r="A54" s="6" t="s">
        <v>178</v>
      </c>
      <c r="B54" s="6" t="s">
        <v>53</v>
      </c>
      <c r="C54" s="6">
        <v>1</v>
      </c>
      <c r="D54" s="10">
        <v>45308</v>
      </c>
      <c r="E54" s="6" t="s">
        <v>72</v>
      </c>
      <c r="F54" s="11">
        <v>6798.79</v>
      </c>
      <c r="G54" s="6" t="s">
        <v>42</v>
      </c>
      <c r="H54" s="6" t="s">
        <v>70</v>
      </c>
      <c r="I54" s="6" t="s">
        <v>33</v>
      </c>
    </row>
    <row r="55" spans="1:9" ht="20" customHeight="1" x14ac:dyDescent="0.45">
      <c r="A55" s="6" t="s">
        <v>179</v>
      </c>
      <c r="B55" s="6" t="s">
        <v>35</v>
      </c>
      <c r="C55" s="6">
        <v>1</v>
      </c>
      <c r="D55" s="10">
        <v>45308</v>
      </c>
      <c r="E55" s="6" t="s">
        <v>36</v>
      </c>
      <c r="F55" s="11">
        <v>5550</v>
      </c>
      <c r="G55" s="6" t="s">
        <v>180</v>
      </c>
      <c r="H55" s="6" t="s">
        <v>77</v>
      </c>
      <c r="I55" s="6" t="s">
        <v>27</v>
      </c>
    </row>
    <row r="56" spans="1:9" ht="20" customHeight="1" x14ac:dyDescent="0.45">
      <c r="A56" s="6" t="s">
        <v>181</v>
      </c>
      <c r="B56" s="6" t="s">
        <v>40</v>
      </c>
      <c r="C56" s="6">
        <v>2</v>
      </c>
      <c r="D56" s="10">
        <v>45308</v>
      </c>
      <c r="E56" s="6" t="s">
        <v>41</v>
      </c>
      <c r="F56" s="11">
        <v>299.89999999999998</v>
      </c>
      <c r="G56" s="6" t="s">
        <v>182</v>
      </c>
      <c r="H56" s="6" t="s">
        <v>60</v>
      </c>
      <c r="I56" s="6" t="s">
        <v>33</v>
      </c>
    </row>
    <row r="57" spans="1:9" ht="20" customHeight="1" x14ac:dyDescent="0.45">
      <c r="A57" s="6" t="s">
        <v>183</v>
      </c>
      <c r="B57" s="6" t="s">
        <v>23</v>
      </c>
      <c r="C57" s="6">
        <v>3</v>
      </c>
      <c r="D57" s="10">
        <v>45308</v>
      </c>
      <c r="E57" s="6" t="s">
        <v>45</v>
      </c>
      <c r="F57" s="11">
        <v>437.9</v>
      </c>
      <c r="G57" s="6" t="s">
        <v>129</v>
      </c>
      <c r="H57" s="6" t="s">
        <v>67</v>
      </c>
      <c r="I57" s="6" t="s">
        <v>27</v>
      </c>
    </row>
    <row r="58" spans="1:9" ht="20" customHeight="1" x14ac:dyDescent="0.45">
      <c r="A58" s="6" t="s">
        <v>184</v>
      </c>
      <c r="B58" s="6" t="s">
        <v>29</v>
      </c>
      <c r="C58" s="6">
        <v>5</v>
      </c>
      <c r="D58" s="10">
        <v>45309</v>
      </c>
      <c r="E58" s="6" t="s">
        <v>49</v>
      </c>
      <c r="F58" s="11">
        <v>129.9</v>
      </c>
      <c r="G58" s="6" t="s">
        <v>185</v>
      </c>
      <c r="H58" s="6" t="s">
        <v>186</v>
      </c>
      <c r="I58" s="6" t="s">
        <v>33</v>
      </c>
    </row>
    <row r="59" spans="1:9" ht="20" customHeight="1" x14ac:dyDescent="0.45">
      <c r="A59" s="6" t="s">
        <v>187</v>
      </c>
      <c r="B59" s="6" t="s">
        <v>53</v>
      </c>
      <c r="C59" s="6">
        <v>1</v>
      </c>
      <c r="D59" s="10">
        <v>45309</v>
      </c>
      <c r="E59" s="6" t="s">
        <v>54</v>
      </c>
      <c r="F59" s="11">
        <v>6798.79</v>
      </c>
      <c r="G59" s="6" t="s">
        <v>188</v>
      </c>
      <c r="H59" s="6" t="s">
        <v>189</v>
      </c>
      <c r="I59" s="6" t="s">
        <v>27</v>
      </c>
    </row>
    <row r="60" spans="1:9" ht="20" customHeight="1" x14ac:dyDescent="0.45">
      <c r="A60" s="6" t="s">
        <v>190</v>
      </c>
      <c r="B60" s="6" t="s">
        <v>35</v>
      </c>
      <c r="C60" s="6">
        <v>1</v>
      </c>
      <c r="D60" s="10">
        <v>45309</v>
      </c>
      <c r="E60" s="6" t="s">
        <v>58</v>
      </c>
      <c r="F60" s="11">
        <v>5550</v>
      </c>
      <c r="G60" s="6" t="s">
        <v>76</v>
      </c>
      <c r="H60" s="6" t="s">
        <v>74</v>
      </c>
      <c r="I60" s="6" t="s">
        <v>33</v>
      </c>
    </row>
    <row r="61" spans="1:9" ht="20" customHeight="1" x14ac:dyDescent="0.45">
      <c r="A61" s="6" t="s">
        <v>191</v>
      </c>
      <c r="B61" s="6" t="s">
        <v>40</v>
      </c>
      <c r="C61" s="6">
        <v>2</v>
      </c>
      <c r="D61" s="10">
        <v>45309</v>
      </c>
      <c r="E61" s="6" t="s">
        <v>62</v>
      </c>
      <c r="F61" s="11">
        <v>299.89999999999998</v>
      </c>
      <c r="G61" s="6" t="s">
        <v>192</v>
      </c>
      <c r="H61" s="6" t="s">
        <v>193</v>
      </c>
      <c r="I61" s="6" t="s">
        <v>27</v>
      </c>
    </row>
    <row r="62" spans="1:9" ht="20" customHeight="1" x14ac:dyDescent="0.45">
      <c r="A62" s="6" t="s">
        <v>194</v>
      </c>
      <c r="B62" s="6" t="s">
        <v>23</v>
      </c>
      <c r="C62" s="6">
        <v>3</v>
      </c>
      <c r="D62" s="10">
        <v>45310</v>
      </c>
      <c r="E62" s="6" t="s">
        <v>65</v>
      </c>
      <c r="F62" s="11">
        <v>437.9</v>
      </c>
      <c r="G62" s="6" t="s">
        <v>195</v>
      </c>
      <c r="H62" s="6" t="s">
        <v>80</v>
      </c>
      <c r="I62" s="6" t="s">
        <v>33</v>
      </c>
    </row>
    <row r="63" spans="1:9" ht="20" customHeight="1" x14ac:dyDescent="0.45">
      <c r="A63" s="6" t="s">
        <v>196</v>
      </c>
      <c r="B63" s="6" t="s">
        <v>29</v>
      </c>
      <c r="C63" s="6">
        <v>5</v>
      </c>
      <c r="D63" s="10">
        <v>45310</v>
      </c>
      <c r="E63" s="6" t="s">
        <v>69</v>
      </c>
      <c r="F63" s="11">
        <v>129.9</v>
      </c>
      <c r="G63" s="6" t="s">
        <v>197</v>
      </c>
      <c r="H63" s="6" t="s">
        <v>198</v>
      </c>
      <c r="I63" s="6" t="s">
        <v>27</v>
      </c>
    </row>
    <row r="64" spans="1:9" ht="20" customHeight="1" x14ac:dyDescent="0.45">
      <c r="A64" s="6" t="s">
        <v>199</v>
      </c>
      <c r="B64" s="6" t="s">
        <v>53</v>
      </c>
      <c r="C64" s="6">
        <v>1</v>
      </c>
      <c r="D64" s="10">
        <v>45310</v>
      </c>
      <c r="E64" s="6" t="s">
        <v>24</v>
      </c>
      <c r="F64" s="11">
        <v>6798.79</v>
      </c>
      <c r="G64" s="6" t="s">
        <v>76</v>
      </c>
      <c r="H64" s="6" t="s">
        <v>95</v>
      </c>
      <c r="I64" s="6" t="s">
        <v>27</v>
      </c>
    </row>
    <row r="65" spans="1:9" ht="20" customHeight="1" x14ac:dyDescent="0.45">
      <c r="A65" s="6" t="s">
        <v>200</v>
      </c>
      <c r="B65" s="6" t="s">
        <v>40</v>
      </c>
      <c r="C65" s="6">
        <v>2</v>
      </c>
      <c r="D65" s="10">
        <v>45311</v>
      </c>
      <c r="E65" s="6" t="s">
        <v>72</v>
      </c>
      <c r="F65" s="11">
        <v>299.89999999999998</v>
      </c>
      <c r="G65" s="6" t="s">
        <v>201</v>
      </c>
      <c r="H65" s="6" t="s">
        <v>86</v>
      </c>
      <c r="I65" s="6" t="s">
        <v>27</v>
      </c>
    </row>
    <row r="66" spans="1:9" ht="20" customHeight="1" x14ac:dyDescent="0.45">
      <c r="A66" s="6" t="s">
        <v>202</v>
      </c>
      <c r="B66" s="6" t="s">
        <v>23</v>
      </c>
      <c r="C66" s="6">
        <v>3</v>
      </c>
      <c r="D66" s="10">
        <v>45311</v>
      </c>
      <c r="E66" s="6" t="s">
        <v>36</v>
      </c>
      <c r="F66" s="11">
        <v>437.9</v>
      </c>
      <c r="G66" s="6" t="s">
        <v>203</v>
      </c>
      <c r="H66" s="6" t="s">
        <v>89</v>
      </c>
      <c r="I66" s="6" t="s">
        <v>27</v>
      </c>
    </row>
    <row r="67" spans="1:9" ht="20" customHeight="1" x14ac:dyDescent="0.45">
      <c r="A67" s="6" t="s">
        <v>204</v>
      </c>
      <c r="B67" s="6" t="s">
        <v>29</v>
      </c>
      <c r="C67" s="6">
        <v>5</v>
      </c>
      <c r="D67" s="10">
        <v>45311</v>
      </c>
      <c r="E67" s="6" t="s">
        <v>41</v>
      </c>
      <c r="F67" s="11">
        <v>129.9</v>
      </c>
      <c r="G67" s="6" t="s">
        <v>37</v>
      </c>
      <c r="H67" s="6" t="s">
        <v>92</v>
      </c>
      <c r="I67" s="6" t="s">
        <v>33</v>
      </c>
    </row>
    <row r="68" spans="1:9" ht="20" customHeight="1" x14ac:dyDescent="0.45">
      <c r="A68" s="6" t="s">
        <v>205</v>
      </c>
      <c r="B68" s="6" t="s">
        <v>53</v>
      </c>
      <c r="C68" s="6">
        <v>6</v>
      </c>
      <c r="D68" s="10">
        <v>45311</v>
      </c>
      <c r="E68" s="6" t="s">
        <v>45</v>
      </c>
      <c r="F68" s="11">
        <v>6798.79</v>
      </c>
      <c r="G68" s="6" t="s">
        <v>206</v>
      </c>
      <c r="H68" s="6" t="s">
        <v>101</v>
      </c>
      <c r="I68" s="6" t="s">
        <v>33</v>
      </c>
    </row>
    <row r="69" spans="1:9" ht="20" customHeight="1" x14ac:dyDescent="0.45">
      <c r="A69" s="6" t="s">
        <v>207</v>
      </c>
      <c r="B69" s="6" t="s">
        <v>40</v>
      </c>
      <c r="C69" s="6">
        <v>2</v>
      </c>
      <c r="D69" s="10">
        <v>45312</v>
      </c>
      <c r="E69" s="6" t="s">
        <v>54</v>
      </c>
      <c r="F69" s="11">
        <v>299.89999999999998</v>
      </c>
      <c r="G69" s="6" t="s">
        <v>208</v>
      </c>
      <c r="H69" s="6" t="s">
        <v>116</v>
      </c>
      <c r="I69" s="6" t="s">
        <v>33</v>
      </c>
    </row>
    <row r="70" spans="1:9" ht="20" customHeight="1" x14ac:dyDescent="0.45">
      <c r="A70" s="6" t="s">
        <v>209</v>
      </c>
      <c r="B70" s="6" t="s">
        <v>23</v>
      </c>
      <c r="C70" s="6">
        <v>3</v>
      </c>
      <c r="D70" s="10">
        <v>45312</v>
      </c>
      <c r="E70" s="6" t="s">
        <v>58</v>
      </c>
      <c r="F70" s="11">
        <v>437.9</v>
      </c>
      <c r="G70" s="6" t="s">
        <v>210</v>
      </c>
      <c r="H70" s="6" t="s">
        <v>107</v>
      </c>
      <c r="I70" s="6" t="s">
        <v>27</v>
      </c>
    </row>
    <row r="71" spans="1:9" ht="20" customHeight="1" x14ac:dyDescent="0.45">
      <c r="A71" s="6" t="s">
        <v>211</v>
      </c>
      <c r="B71" s="6" t="s">
        <v>29</v>
      </c>
      <c r="C71" s="6">
        <v>5</v>
      </c>
      <c r="D71" s="10">
        <v>45312</v>
      </c>
      <c r="E71" s="6" t="s">
        <v>62</v>
      </c>
      <c r="F71" s="11">
        <v>129.9</v>
      </c>
      <c r="G71" s="6" t="s">
        <v>212</v>
      </c>
      <c r="H71" s="6" t="s">
        <v>98</v>
      </c>
      <c r="I71" s="6" t="s">
        <v>33</v>
      </c>
    </row>
    <row r="72" spans="1:9" ht="20" customHeight="1" x14ac:dyDescent="0.45">
      <c r="A72" s="6" t="s">
        <v>213</v>
      </c>
      <c r="B72" s="6" t="s">
        <v>35</v>
      </c>
      <c r="C72" s="6">
        <v>1</v>
      </c>
      <c r="D72" s="10">
        <v>45313</v>
      </c>
      <c r="E72" s="6" t="s">
        <v>69</v>
      </c>
      <c r="F72" s="11">
        <v>5550</v>
      </c>
      <c r="G72" s="6" t="s">
        <v>214</v>
      </c>
      <c r="H72" s="6" t="s">
        <v>119</v>
      </c>
      <c r="I72" s="6" t="s">
        <v>33</v>
      </c>
    </row>
    <row r="73" spans="1:9" ht="20" customHeight="1" x14ac:dyDescent="0.45">
      <c r="A73" s="6" t="s">
        <v>215</v>
      </c>
      <c r="B73" s="6" t="s">
        <v>40</v>
      </c>
      <c r="C73" s="6">
        <v>2</v>
      </c>
      <c r="D73" s="10">
        <v>45313</v>
      </c>
      <c r="E73" s="6" t="s">
        <v>24</v>
      </c>
      <c r="F73" s="11">
        <v>299.89999999999998</v>
      </c>
      <c r="G73" s="6" t="s">
        <v>188</v>
      </c>
      <c r="H73" s="6" t="s">
        <v>122</v>
      </c>
      <c r="I73" s="6" t="s">
        <v>33</v>
      </c>
    </row>
    <row r="74" spans="1:9" ht="20" customHeight="1" x14ac:dyDescent="0.45">
      <c r="A74" s="6" t="s">
        <v>216</v>
      </c>
      <c r="B74" s="6" t="s">
        <v>23</v>
      </c>
      <c r="C74" s="6">
        <v>3</v>
      </c>
      <c r="D74" s="10">
        <v>45313</v>
      </c>
      <c r="E74" s="6" t="s">
        <v>30</v>
      </c>
      <c r="F74" s="11">
        <v>437.9</v>
      </c>
      <c r="G74" s="6" t="s">
        <v>197</v>
      </c>
      <c r="H74" s="6" t="s">
        <v>113</v>
      </c>
      <c r="I74" s="6" t="s">
        <v>33</v>
      </c>
    </row>
    <row r="75" spans="1:9" ht="20" customHeight="1" x14ac:dyDescent="0.45">
      <c r="A75" s="6" t="s">
        <v>217</v>
      </c>
      <c r="B75" s="6" t="s">
        <v>29</v>
      </c>
      <c r="C75" s="6">
        <v>5</v>
      </c>
      <c r="D75" s="10">
        <v>45314</v>
      </c>
      <c r="E75" s="6" t="s">
        <v>72</v>
      </c>
      <c r="F75" s="11">
        <v>129.9</v>
      </c>
      <c r="G75" s="6" t="s">
        <v>218</v>
      </c>
      <c r="H75" s="6" t="s">
        <v>127</v>
      </c>
      <c r="I75" s="6" t="s">
        <v>27</v>
      </c>
    </row>
    <row r="76" spans="1:9" ht="20" customHeight="1" x14ac:dyDescent="0.45">
      <c r="A76" s="6" t="s">
        <v>219</v>
      </c>
      <c r="B76" s="6" t="s">
        <v>53</v>
      </c>
      <c r="C76" s="6">
        <v>1</v>
      </c>
      <c r="D76" s="10">
        <v>45314</v>
      </c>
      <c r="E76" s="6" t="s">
        <v>36</v>
      </c>
      <c r="F76" s="11">
        <v>6798.79</v>
      </c>
      <c r="G76" s="6" t="s">
        <v>220</v>
      </c>
      <c r="H76" s="6" t="s">
        <v>134</v>
      </c>
      <c r="I76" s="6" t="s">
        <v>33</v>
      </c>
    </row>
    <row r="77" spans="1:9" ht="20" customHeight="1" x14ac:dyDescent="0.45">
      <c r="A77" s="6" t="s">
        <v>221</v>
      </c>
      <c r="B77" s="6" t="s">
        <v>35</v>
      </c>
      <c r="C77" s="6">
        <v>1</v>
      </c>
      <c r="D77" s="10">
        <v>45314</v>
      </c>
      <c r="E77" s="6" t="s">
        <v>41</v>
      </c>
      <c r="F77" s="11">
        <v>5550</v>
      </c>
      <c r="G77" s="6" t="s">
        <v>208</v>
      </c>
      <c r="H77" s="6" t="s">
        <v>124</v>
      </c>
      <c r="I77" s="6" t="s">
        <v>33</v>
      </c>
    </row>
    <row r="78" spans="1:9" ht="20" customHeight="1" x14ac:dyDescent="0.45">
      <c r="A78" s="6" t="s">
        <v>222</v>
      </c>
      <c r="B78" s="6" t="s">
        <v>40</v>
      </c>
      <c r="C78" s="6">
        <v>6</v>
      </c>
      <c r="D78" s="10">
        <v>45314</v>
      </c>
      <c r="E78" s="6" t="s">
        <v>45</v>
      </c>
      <c r="F78" s="11">
        <v>299.89999999999998</v>
      </c>
      <c r="G78" s="6" t="s">
        <v>73</v>
      </c>
      <c r="H78" s="6" t="s">
        <v>223</v>
      </c>
      <c r="I78" s="6" t="s">
        <v>27</v>
      </c>
    </row>
    <row r="79" spans="1:9" ht="20" customHeight="1" x14ac:dyDescent="0.45">
      <c r="A79" s="6" t="s">
        <v>224</v>
      </c>
      <c r="B79" s="6" t="s">
        <v>23</v>
      </c>
      <c r="C79" s="6">
        <v>3</v>
      </c>
      <c r="D79" s="10">
        <v>45315</v>
      </c>
      <c r="E79" s="6" t="s">
        <v>49</v>
      </c>
      <c r="F79" s="11">
        <v>437.9</v>
      </c>
      <c r="G79" s="6" t="s">
        <v>208</v>
      </c>
      <c r="H79" s="6" t="s">
        <v>225</v>
      </c>
      <c r="I79" s="6" t="s">
        <v>33</v>
      </c>
    </row>
    <row r="80" spans="1:9" ht="20" customHeight="1" x14ac:dyDescent="0.45">
      <c r="A80" s="6" t="s">
        <v>226</v>
      </c>
      <c r="B80" s="6" t="s">
        <v>29</v>
      </c>
      <c r="C80" s="6">
        <v>5</v>
      </c>
      <c r="D80" s="10">
        <v>45315</v>
      </c>
      <c r="E80" s="6" t="s">
        <v>54</v>
      </c>
      <c r="F80" s="11">
        <v>129.9</v>
      </c>
      <c r="G80" s="6" t="s">
        <v>227</v>
      </c>
      <c r="H80" s="6" t="s">
        <v>228</v>
      </c>
      <c r="I80" s="6" t="s">
        <v>27</v>
      </c>
    </row>
    <row r="81" spans="1:9" ht="20" customHeight="1" x14ac:dyDescent="0.45">
      <c r="A81" s="6" t="s">
        <v>229</v>
      </c>
      <c r="B81" s="6" t="s">
        <v>53</v>
      </c>
      <c r="C81" s="6">
        <v>1</v>
      </c>
      <c r="D81" s="10">
        <v>45315</v>
      </c>
      <c r="E81" s="6" t="s">
        <v>58</v>
      </c>
      <c r="F81" s="11">
        <v>6798.79</v>
      </c>
      <c r="G81" s="6" t="s">
        <v>230</v>
      </c>
      <c r="H81" s="6" t="s">
        <v>132</v>
      </c>
      <c r="I81" s="6" t="s">
        <v>33</v>
      </c>
    </row>
    <row r="82" spans="1:9" ht="20" customHeight="1" x14ac:dyDescent="0.45">
      <c r="A82" s="6" t="s">
        <v>231</v>
      </c>
      <c r="B82" s="6" t="s">
        <v>35</v>
      </c>
      <c r="C82" s="6">
        <v>1</v>
      </c>
      <c r="D82" s="10">
        <v>45315</v>
      </c>
      <c r="E82" s="6" t="s">
        <v>62</v>
      </c>
      <c r="F82" s="11">
        <v>5550</v>
      </c>
      <c r="G82" s="6" t="s">
        <v>232</v>
      </c>
      <c r="H82" s="6" t="s">
        <v>130</v>
      </c>
      <c r="I82" s="6" t="s">
        <v>33</v>
      </c>
    </row>
    <row r="83" spans="1:9" ht="20" customHeight="1" x14ac:dyDescent="0.45">
      <c r="A83" s="6" t="s">
        <v>233</v>
      </c>
      <c r="B83" s="6" t="s">
        <v>23</v>
      </c>
      <c r="C83" s="6">
        <v>3</v>
      </c>
      <c r="D83" s="10">
        <v>45316</v>
      </c>
      <c r="E83" s="6" t="s">
        <v>69</v>
      </c>
      <c r="F83" s="11">
        <v>437.9</v>
      </c>
      <c r="G83" s="6" t="s">
        <v>234</v>
      </c>
      <c r="H83" s="6" t="s">
        <v>235</v>
      </c>
      <c r="I83" s="6" t="s">
        <v>33</v>
      </c>
    </row>
    <row r="84" spans="1:9" ht="20" customHeight="1" x14ac:dyDescent="0.45">
      <c r="A84" s="6" t="s">
        <v>236</v>
      </c>
      <c r="B84" s="6" t="s">
        <v>29</v>
      </c>
      <c r="C84" s="6">
        <v>5</v>
      </c>
      <c r="D84" s="10">
        <v>45316</v>
      </c>
      <c r="E84" s="6" t="s">
        <v>24</v>
      </c>
      <c r="F84" s="11">
        <v>129.9</v>
      </c>
      <c r="G84" s="6" t="s">
        <v>237</v>
      </c>
      <c r="H84" s="6" t="s">
        <v>141</v>
      </c>
      <c r="I84" s="6" t="s">
        <v>33</v>
      </c>
    </row>
    <row r="85" spans="1:9" ht="20" customHeight="1" x14ac:dyDescent="0.45">
      <c r="A85" s="6" t="s">
        <v>238</v>
      </c>
      <c r="B85" s="6" t="s">
        <v>35</v>
      </c>
      <c r="C85" s="6">
        <v>1</v>
      </c>
      <c r="D85" s="10">
        <v>45317</v>
      </c>
      <c r="E85" s="6" t="s">
        <v>72</v>
      </c>
      <c r="F85" s="11">
        <v>5550</v>
      </c>
      <c r="G85" s="6" t="s">
        <v>239</v>
      </c>
      <c r="H85" s="6" t="s">
        <v>240</v>
      </c>
      <c r="I85" s="6" t="s">
        <v>33</v>
      </c>
    </row>
    <row r="86" spans="1:9" ht="20" customHeight="1" x14ac:dyDescent="0.45">
      <c r="A86" s="6" t="s">
        <v>241</v>
      </c>
      <c r="B86" s="6" t="s">
        <v>40</v>
      </c>
      <c r="C86" s="6">
        <v>2</v>
      </c>
      <c r="D86" s="10">
        <v>45317</v>
      </c>
      <c r="E86" s="6" t="s">
        <v>36</v>
      </c>
      <c r="F86" s="11">
        <v>299.89999999999998</v>
      </c>
      <c r="G86" s="6" t="s">
        <v>242</v>
      </c>
      <c r="H86" s="6" t="s">
        <v>147</v>
      </c>
      <c r="I86" s="6" t="s">
        <v>27</v>
      </c>
    </row>
    <row r="87" spans="1:9" ht="20" customHeight="1" x14ac:dyDescent="0.45">
      <c r="A87" s="6" t="s">
        <v>243</v>
      </c>
      <c r="B87" s="6" t="s">
        <v>23</v>
      </c>
      <c r="C87" s="6">
        <v>3</v>
      </c>
      <c r="D87" s="10">
        <v>45317</v>
      </c>
      <c r="E87" s="6" t="s">
        <v>41</v>
      </c>
      <c r="F87" s="11">
        <v>437.9</v>
      </c>
      <c r="G87" s="6" t="s">
        <v>244</v>
      </c>
      <c r="H87" s="6" t="s">
        <v>144</v>
      </c>
      <c r="I87" s="6" t="s">
        <v>27</v>
      </c>
    </row>
    <row r="88" spans="1:9" ht="20" customHeight="1" x14ac:dyDescent="0.45">
      <c r="A88" s="6" t="s">
        <v>245</v>
      </c>
      <c r="B88" s="6" t="s">
        <v>29</v>
      </c>
      <c r="C88" s="6">
        <v>5</v>
      </c>
      <c r="D88" s="10">
        <v>45318</v>
      </c>
      <c r="E88" s="6" t="s">
        <v>45</v>
      </c>
      <c r="F88" s="11">
        <v>129.9</v>
      </c>
      <c r="G88" s="6" t="s">
        <v>73</v>
      </c>
      <c r="H88" s="6" t="s">
        <v>156</v>
      </c>
      <c r="I88" s="6" t="s">
        <v>27</v>
      </c>
    </row>
    <row r="89" spans="1:9" ht="20" customHeight="1" x14ac:dyDescent="0.45">
      <c r="A89" s="6" t="s">
        <v>246</v>
      </c>
      <c r="B89" s="6" t="s">
        <v>35</v>
      </c>
      <c r="C89" s="6">
        <v>1</v>
      </c>
      <c r="D89" s="10">
        <v>45318</v>
      </c>
      <c r="E89" s="6" t="s">
        <v>54</v>
      </c>
      <c r="F89" s="11">
        <v>5550</v>
      </c>
      <c r="G89" s="6" t="s">
        <v>239</v>
      </c>
      <c r="H89" s="6" t="s">
        <v>153</v>
      </c>
      <c r="I89" s="6" t="s">
        <v>27</v>
      </c>
    </row>
    <row r="90" spans="1:9" ht="20" customHeight="1" x14ac:dyDescent="0.45">
      <c r="A90" s="6" t="s">
        <v>247</v>
      </c>
      <c r="B90" s="6" t="s">
        <v>40</v>
      </c>
      <c r="C90" s="6">
        <v>2</v>
      </c>
      <c r="D90" s="10">
        <v>45318</v>
      </c>
      <c r="E90" s="6" t="s">
        <v>58</v>
      </c>
      <c r="F90" s="11">
        <v>299.89999999999998</v>
      </c>
      <c r="G90" s="6" t="s">
        <v>248</v>
      </c>
      <c r="H90" s="6" t="s">
        <v>158</v>
      </c>
      <c r="I90" s="6" t="s">
        <v>27</v>
      </c>
    </row>
    <row r="91" spans="1:9" ht="20" customHeight="1" x14ac:dyDescent="0.45">
      <c r="A91" s="6" t="s">
        <v>249</v>
      </c>
      <c r="B91" s="6" t="s">
        <v>23</v>
      </c>
      <c r="C91" s="6">
        <v>3</v>
      </c>
      <c r="D91" s="10">
        <v>45319</v>
      </c>
      <c r="E91" s="6" t="s">
        <v>62</v>
      </c>
      <c r="F91" s="11">
        <v>437.9</v>
      </c>
      <c r="G91" s="6" t="s">
        <v>250</v>
      </c>
      <c r="H91" s="6" t="s">
        <v>32</v>
      </c>
      <c r="I91" s="6" t="s">
        <v>27</v>
      </c>
    </row>
    <row r="92" spans="1:9" ht="20" customHeight="1" x14ac:dyDescent="0.45">
      <c r="A92" s="6" t="s">
        <v>251</v>
      </c>
      <c r="B92" s="6" t="s">
        <v>29</v>
      </c>
      <c r="C92" s="6">
        <v>5</v>
      </c>
      <c r="D92" s="10">
        <v>45319</v>
      </c>
      <c r="E92" s="6" t="s">
        <v>65</v>
      </c>
      <c r="F92" s="11">
        <v>129.9</v>
      </c>
      <c r="G92" s="6" t="s">
        <v>115</v>
      </c>
      <c r="H92" s="6" t="s">
        <v>165</v>
      </c>
      <c r="I92" s="6" t="s">
        <v>27</v>
      </c>
    </row>
    <row r="93" spans="1:9" ht="20" customHeight="1" x14ac:dyDescent="0.45">
      <c r="A93" s="6" t="s">
        <v>252</v>
      </c>
      <c r="B93" s="6" t="s">
        <v>53</v>
      </c>
      <c r="C93" s="6">
        <v>1</v>
      </c>
      <c r="D93" s="10">
        <v>45319</v>
      </c>
      <c r="E93" s="6" t="s">
        <v>69</v>
      </c>
      <c r="F93" s="11">
        <v>6798.79</v>
      </c>
      <c r="G93" s="6" t="s">
        <v>253</v>
      </c>
      <c r="H93" s="6" t="s">
        <v>26</v>
      </c>
      <c r="I93" s="6" t="s">
        <v>27</v>
      </c>
    </row>
    <row r="94" spans="1:9" ht="20" customHeight="1" x14ac:dyDescent="0.45">
      <c r="A94" s="6" t="s">
        <v>254</v>
      </c>
      <c r="B94" s="6" t="s">
        <v>35</v>
      </c>
      <c r="C94" s="6">
        <v>1</v>
      </c>
      <c r="D94" s="10">
        <v>45319</v>
      </c>
      <c r="E94" s="6" t="s">
        <v>24</v>
      </c>
      <c r="F94" s="11">
        <v>5550</v>
      </c>
      <c r="G94" s="6" t="s">
        <v>206</v>
      </c>
      <c r="H94" s="6" t="s">
        <v>162</v>
      </c>
      <c r="I94" s="6" t="s">
        <v>27</v>
      </c>
    </row>
    <row r="95" spans="1:9" ht="20" customHeight="1" x14ac:dyDescent="0.45">
      <c r="A95" s="6" t="s">
        <v>255</v>
      </c>
      <c r="B95" s="6" t="s">
        <v>23</v>
      </c>
      <c r="C95" s="6">
        <v>3</v>
      </c>
      <c r="D95" s="10">
        <v>45320</v>
      </c>
      <c r="E95" s="6" t="s">
        <v>72</v>
      </c>
      <c r="F95" s="11">
        <v>437.9</v>
      </c>
      <c r="G95" s="6" t="s">
        <v>59</v>
      </c>
      <c r="H95" s="6" t="s">
        <v>56</v>
      </c>
      <c r="I95" s="6" t="s">
        <v>27</v>
      </c>
    </row>
    <row r="96" spans="1:9" ht="20" customHeight="1" x14ac:dyDescent="0.45">
      <c r="A96" s="6" t="s">
        <v>256</v>
      </c>
      <c r="B96" s="6" t="s">
        <v>29</v>
      </c>
      <c r="C96" s="6">
        <v>5</v>
      </c>
      <c r="D96" s="10">
        <v>45320</v>
      </c>
      <c r="E96" s="6" t="s">
        <v>36</v>
      </c>
      <c r="F96" s="11">
        <v>129.9</v>
      </c>
      <c r="G96" s="6" t="s">
        <v>257</v>
      </c>
      <c r="H96" s="6" t="s">
        <v>51</v>
      </c>
      <c r="I96" s="6" t="s">
        <v>27</v>
      </c>
    </row>
    <row r="97" spans="1:9" ht="20" customHeight="1" x14ac:dyDescent="0.45">
      <c r="A97" s="6" t="s">
        <v>258</v>
      </c>
      <c r="B97" s="6" t="s">
        <v>53</v>
      </c>
      <c r="C97" s="6">
        <v>1</v>
      </c>
      <c r="D97" s="10">
        <v>45320</v>
      </c>
      <c r="E97" s="6" t="s">
        <v>41</v>
      </c>
      <c r="F97" s="11">
        <v>6798.79</v>
      </c>
      <c r="G97" s="6" t="s">
        <v>195</v>
      </c>
      <c r="H97" s="6" t="s">
        <v>38</v>
      </c>
      <c r="I97" s="6" t="s">
        <v>33</v>
      </c>
    </row>
    <row r="98" spans="1:9" ht="20" customHeight="1" x14ac:dyDescent="0.45">
      <c r="A98" s="6" t="s">
        <v>259</v>
      </c>
      <c r="B98" s="6" t="s">
        <v>35</v>
      </c>
      <c r="C98" s="6">
        <v>3</v>
      </c>
      <c r="D98" s="10">
        <v>45321</v>
      </c>
      <c r="E98" s="6" t="s">
        <v>45</v>
      </c>
      <c r="F98" s="11">
        <v>5550</v>
      </c>
      <c r="G98" s="6" t="s">
        <v>155</v>
      </c>
      <c r="H98" s="6" t="s">
        <v>63</v>
      </c>
      <c r="I98" s="6" t="s">
        <v>27</v>
      </c>
    </row>
    <row r="99" spans="1:9" ht="20" customHeight="1" x14ac:dyDescent="0.45">
      <c r="A99" s="6" t="s">
        <v>260</v>
      </c>
      <c r="B99" s="6" t="s">
        <v>23</v>
      </c>
      <c r="C99" s="6">
        <v>3</v>
      </c>
      <c r="D99" s="10">
        <v>45321</v>
      </c>
      <c r="E99" s="6" t="s">
        <v>54</v>
      </c>
      <c r="F99" s="11">
        <v>437.9</v>
      </c>
      <c r="G99" s="6" t="s">
        <v>59</v>
      </c>
      <c r="H99" s="6" t="s">
        <v>43</v>
      </c>
      <c r="I99" s="6" t="s">
        <v>33</v>
      </c>
    </row>
    <row r="100" spans="1:9" ht="20" customHeight="1" x14ac:dyDescent="0.45">
      <c r="A100" s="6" t="s">
        <v>261</v>
      </c>
      <c r="B100" s="6" t="s">
        <v>29</v>
      </c>
      <c r="C100" s="6">
        <v>5</v>
      </c>
      <c r="D100" s="10">
        <v>45321</v>
      </c>
      <c r="E100" s="6" t="s">
        <v>58</v>
      </c>
      <c r="F100" s="11">
        <v>129.9</v>
      </c>
      <c r="G100" s="6" t="s">
        <v>262</v>
      </c>
      <c r="H100" s="6" t="s">
        <v>67</v>
      </c>
      <c r="I100" s="6" t="s">
        <v>33</v>
      </c>
    </row>
    <row r="101" spans="1:9" ht="20" customHeight="1" x14ac:dyDescent="0.45">
      <c r="A101" s="6" t="s">
        <v>263</v>
      </c>
      <c r="B101" s="6" t="s">
        <v>53</v>
      </c>
      <c r="C101" s="6">
        <v>1</v>
      </c>
      <c r="D101" s="10">
        <v>45322</v>
      </c>
      <c r="E101" s="6" t="s">
        <v>62</v>
      </c>
      <c r="F101" s="11">
        <v>6798.79</v>
      </c>
      <c r="G101" s="6" t="s">
        <v>264</v>
      </c>
      <c r="H101" s="6" t="s">
        <v>60</v>
      </c>
      <c r="I101" s="6" t="s">
        <v>27</v>
      </c>
    </row>
    <row r="102" spans="1:9" ht="20" customHeight="1" x14ac:dyDescent="0.45">
      <c r="A102" s="6" t="s">
        <v>265</v>
      </c>
      <c r="B102" s="6" t="s">
        <v>35</v>
      </c>
      <c r="C102" s="6">
        <v>1</v>
      </c>
      <c r="D102" s="10">
        <v>45322</v>
      </c>
      <c r="E102" s="6" t="s">
        <v>65</v>
      </c>
      <c r="F102" s="11">
        <v>5550</v>
      </c>
      <c r="G102" s="6" t="s">
        <v>266</v>
      </c>
      <c r="H102" s="6" t="s">
        <v>189</v>
      </c>
      <c r="I102" s="6" t="s">
        <v>27</v>
      </c>
    </row>
    <row r="103" spans="1:9" ht="20" customHeight="1" x14ac:dyDescent="0.45">
      <c r="A103" s="6" t="s">
        <v>267</v>
      </c>
      <c r="B103" s="6" t="s">
        <v>40</v>
      </c>
      <c r="C103" s="6">
        <v>2</v>
      </c>
      <c r="D103" s="10">
        <v>45322</v>
      </c>
      <c r="E103" s="6" t="s">
        <v>69</v>
      </c>
      <c r="F103" s="11">
        <v>299.89999999999998</v>
      </c>
      <c r="G103" s="6" t="s">
        <v>268</v>
      </c>
      <c r="H103" s="6" t="s">
        <v>77</v>
      </c>
      <c r="I103" s="6" t="s">
        <v>33</v>
      </c>
    </row>
    <row r="104" spans="1:9" ht="20" customHeight="1" x14ac:dyDescent="0.45">
      <c r="A104" s="6" t="s">
        <v>269</v>
      </c>
      <c r="B104" s="6" t="s">
        <v>23</v>
      </c>
      <c r="C104" s="6">
        <v>3</v>
      </c>
      <c r="D104" s="10">
        <v>45322</v>
      </c>
      <c r="E104" s="6" t="s">
        <v>24</v>
      </c>
      <c r="F104" s="11">
        <v>437.9</v>
      </c>
      <c r="G104" s="6" t="s">
        <v>270</v>
      </c>
      <c r="H104" s="6" t="s">
        <v>70</v>
      </c>
      <c r="I104" s="6" t="s">
        <v>33</v>
      </c>
    </row>
    <row r="105" spans="1:9" ht="20" customHeight="1" x14ac:dyDescent="0.45">
      <c r="A105" s="6" t="s">
        <v>271</v>
      </c>
      <c r="B105" s="6" t="s">
        <v>29</v>
      </c>
      <c r="C105" s="6">
        <v>5</v>
      </c>
      <c r="D105" s="10">
        <v>45323</v>
      </c>
      <c r="E105" s="6" t="s">
        <v>30</v>
      </c>
      <c r="F105" s="11">
        <v>129.9</v>
      </c>
      <c r="G105" s="6" t="s">
        <v>272</v>
      </c>
      <c r="H105" s="6" t="s">
        <v>74</v>
      </c>
      <c r="I105" s="6" t="s">
        <v>33</v>
      </c>
    </row>
    <row r="106" spans="1:9" ht="20" customHeight="1" x14ac:dyDescent="0.45">
      <c r="A106" s="6" t="s">
        <v>273</v>
      </c>
      <c r="B106" s="6" t="s">
        <v>53</v>
      </c>
      <c r="C106" s="6">
        <v>1</v>
      </c>
      <c r="D106" s="10">
        <v>45323</v>
      </c>
      <c r="E106" s="6" t="s">
        <v>72</v>
      </c>
      <c r="F106" s="11">
        <v>6798.79</v>
      </c>
      <c r="G106" s="6" t="s">
        <v>274</v>
      </c>
      <c r="H106" s="6" t="s">
        <v>80</v>
      </c>
      <c r="I106" s="6" t="s">
        <v>33</v>
      </c>
    </row>
    <row r="107" spans="1:9" ht="20" customHeight="1" x14ac:dyDescent="0.45">
      <c r="A107" s="6" t="s">
        <v>275</v>
      </c>
      <c r="B107" s="6" t="s">
        <v>35</v>
      </c>
      <c r="C107" s="6">
        <v>1</v>
      </c>
      <c r="D107" s="10">
        <v>45323</v>
      </c>
      <c r="E107" s="6" t="s">
        <v>36</v>
      </c>
      <c r="F107" s="11">
        <v>5550</v>
      </c>
      <c r="G107" s="6" t="s">
        <v>59</v>
      </c>
      <c r="H107" s="6" t="s">
        <v>193</v>
      </c>
      <c r="I107" s="6" t="s">
        <v>33</v>
      </c>
    </row>
    <row r="108" spans="1:9" ht="20" customHeight="1" x14ac:dyDescent="0.45">
      <c r="A108" s="6" t="s">
        <v>276</v>
      </c>
      <c r="B108" s="6" t="s">
        <v>40</v>
      </c>
      <c r="C108" s="6">
        <v>2</v>
      </c>
      <c r="D108" s="10">
        <v>45323</v>
      </c>
      <c r="E108" s="6" t="s">
        <v>41</v>
      </c>
      <c r="F108" s="11">
        <v>299.89999999999998</v>
      </c>
      <c r="G108" s="6" t="s">
        <v>201</v>
      </c>
      <c r="H108" s="6" t="s">
        <v>186</v>
      </c>
      <c r="I108" s="6" t="s">
        <v>33</v>
      </c>
    </row>
    <row r="109" spans="1:9" ht="20" customHeight="1" x14ac:dyDescent="0.45">
      <c r="A109" s="6" t="s">
        <v>277</v>
      </c>
      <c r="B109" s="6" t="s">
        <v>23</v>
      </c>
      <c r="C109" s="6">
        <v>3</v>
      </c>
      <c r="D109" s="10">
        <v>45324</v>
      </c>
      <c r="E109" s="6" t="s">
        <v>45</v>
      </c>
      <c r="F109" s="11">
        <v>437.9</v>
      </c>
      <c r="G109" s="6" t="s">
        <v>278</v>
      </c>
      <c r="H109" s="6" t="s">
        <v>92</v>
      </c>
      <c r="I109" s="6" t="s">
        <v>27</v>
      </c>
    </row>
    <row r="110" spans="1:9" ht="20" customHeight="1" x14ac:dyDescent="0.45">
      <c r="A110" s="6" t="s">
        <v>279</v>
      </c>
      <c r="B110" s="6" t="s">
        <v>29</v>
      </c>
      <c r="C110" s="6">
        <v>5</v>
      </c>
      <c r="D110" s="10">
        <v>45324</v>
      </c>
      <c r="E110" s="6" t="s">
        <v>49</v>
      </c>
      <c r="F110" s="11">
        <v>129.9</v>
      </c>
      <c r="G110" s="6" t="s">
        <v>280</v>
      </c>
      <c r="H110" s="6" t="s">
        <v>83</v>
      </c>
      <c r="I110" s="6" t="s">
        <v>27</v>
      </c>
    </row>
    <row r="111" spans="1:9" ht="20" customHeight="1" x14ac:dyDescent="0.45">
      <c r="A111" s="6" t="s">
        <v>281</v>
      </c>
      <c r="B111" s="6" t="s">
        <v>53</v>
      </c>
      <c r="C111" s="6">
        <v>1</v>
      </c>
      <c r="D111" s="10">
        <v>45324</v>
      </c>
      <c r="E111" s="6" t="s">
        <v>54</v>
      </c>
      <c r="F111" s="11">
        <v>6798.79</v>
      </c>
      <c r="G111" s="6" t="s">
        <v>282</v>
      </c>
      <c r="H111" s="6" t="s">
        <v>95</v>
      </c>
      <c r="I111" s="6" t="s">
        <v>27</v>
      </c>
    </row>
    <row r="112" spans="1:9" ht="20" customHeight="1" x14ac:dyDescent="0.45">
      <c r="A112" s="6" t="s">
        <v>283</v>
      </c>
      <c r="B112" s="6" t="s">
        <v>35</v>
      </c>
      <c r="C112" s="6">
        <v>1</v>
      </c>
      <c r="D112" s="10">
        <v>45324</v>
      </c>
      <c r="E112" s="6" t="s">
        <v>58</v>
      </c>
      <c r="F112" s="11">
        <v>5550</v>
      </c>
      <c r="G112" s="6" t="s">
        <v>284</v>
      </c>
      <c r="H112" s="6" t="s">
        <v>198</v>
      </c>
      <c r="I112" s="6" t="s">
        <v>27</v>
      </c>
    </row>
    <row r="113" spans="1:9" ht="20" customHeight="1" x14ac:dyDescent="0.45">
      <c r="A113" s="6" t="s">
        <v>285</v>
      </c>
      <c r="B113" s="6" t="s">
        <v>40</v>
      </c>
      <c r="C113" s="6">
        <v>2</v>
      </c>
      <c r="D113" s="10">
        <v>45325</v>
      </c>
      <c r="E113" s="6" t="s">
        <v>62</v>
      </c>
      <c r="F113" s="11">
        <v>299.89999999999998</v>
      </c>
      <c r="G113" s="6" t="s">
        <v>286</v>
      </c>
      <c r="H113" s="6" t="s">
        <v>86</v>
      </c>
      <c r="I113" s="6" t="s">
        <v>33</v>
      </c>
    </row>
    <row r="114" spans="1:9" ht="20" customHeight="1" x14ac:dyDescent="0.45">
      <c r="A114" s="6" t="s">
        <v>287</v>
      </c>
      <c r="B114" s="6" t="s">
        <v>23</v>
      </c>
      <c r="C114" s="6">
        <v>3</v>
      </c>
      <c r="D114" s="10">
        <v>45325</v>
      </c>
      <c r="E114" s="6" t="s">
        <v>65</v>
      </c>
      <c r="F114" s="11">
        <v>437.9</v>
      </c>
      <c r="G114" s="6" t="s">
        <v>11</v>
      </c>
      <c r="H114" s="6" t="s">
        <v>101</v>
      </c>
      <c r="I114" s="6" t="s">
        <v>27</v>
      </c>
    </row>
    <row r="115" spans="1:9" ht="20" customHeight="1" x14ac:dyDescent="0.45">
      <c r="A115" s="6" t="s">
        <v>288</v>
      </c>
      <c r="B115" s="6" t="s">
        <v>29</v>
      </c>
      <c r="C115" s="6">
        <v>5</v>
      </c>
      <c r="D115" s="10">
        <v>45325</v>
      </c>
      <c r="E115" s="6" t="s">
        <v>69</v>
      </c>
      <c r="F115" s="11">
        <v>129.9</v>
      </c>
      <c r="G115" s="6" t="s">
        <v>289</v>
      </c>
      <c r="H115" s="6" t="s">
        <v>89</v>
      </c>
      <c r="I115" s="6" t="s">
        <v>27</v>
      </c>
    </row>
    <row r="116" spans="1:9" ht="20" customHeight="1" x14ac:dyDescent="0.45">
      <c r="A116" s="6" t="s">
        <v>290</v>
      </c>
      <c r="B116" s="6" t="s">
        <v>53</v>
      </c>
      <c r="C116" s="6">
        <v>1</v>
      </c>
      <c r="D116" s="10">
        <v>45325</v>
      </c>
      <c r="E116" s="6" t="s">
        <v>24</v>
      </c>
      <c r="F116" s="11">
        <v>6798.79</v>
      </c>
      <c r="G116" s="6" t="s">
        <v>257</v>
      </c>
      <c r="H116" s="6" t="s">
        <v>104</v>
      </c>
      <c r="I116" s="6" t="s">
        <v>27</v>
      </c>
    </row>
    <row r="117" spans="1:9" ht="20" customHeight="1" x14ac:dyDescent="0.45">
      <c r="A117" s="6" t="s">
        <v>291</v>
      </c>
      <c r="B117" s="6" t="s">
        <v>35</v>
      </c>
      <c r="C117" s="6">
        <v>1</v>
      </c>
      <c r="D117" s="10">
        <v>45326</v>
      </c>
      <c r="E117" s="6" t="s">
        <v>30</v>
      </c>
      <c r="F117" s="11">
        <v>5550</v>
      </c>
      <c r="G117" s="6" t="s">
        <v>129</v>
      </c>
      <c r="H117" s="6" t="s">
        <v>98</v>
      </c>
      <c r="I117" s="6" t="s">
        <v>33</v>
      </c>
    </row>
    <row r="118" spans="1:9" ht="20" customHeight="1" x14ac:dyDescent="0.45">
      <c r="A118" s="6" t="s">
        <v>292</v>
      </c>
      <c r="B118" s="6" t="s">
        <v>40</v>
      </c>
      <c r="C118" s="6">
        <v>2</v>
      </c>
      <c r="D118" s="10">
        <v>45326</v>
      </c>
      <c r="E118" s="6" t="s">
        <v>72</v>
      </c>
      <c r="F118" s="11">
        <v>299.89999999999998</v>
      </c>
      <c r="G118" s="6" t="s">
        <v>203</v>
      </c>
      <c r="H118" s="6" t="s">
        <v>116</v>
      </c>
      <c r="I118" s="6" t="s">
        <v>27</v>
      </c>
    </row>
    <row r="119" spans="1:9" ht="20" customHeight="1" x14ac:dyDescent="0.45">
      <c r="A119" s="6" t="s">
        <v>293</v>
      </c>
      <c r="B119" s="6" t="s">
        <v>23</v>
      </c>
      <c r="C119" s="6">
        <v>3</v>
      </c>
      <c r="D119" s="10">
        <v>45326</v>
      </c>
      <c r="E119" s="6" t="s">
        <v>36</v>
      </c>
      <c r="F119" s="11">
        <v>437.9</v>
      </c>
      <c r="G119" s="6" t="s">
        <v>176</v>
      </c>
      <c r="H119" s="6" t="s">
        <v>110</v>
      </c>
      <c r="I119" s="6" t="s">
        <v>27</v>
      </c>
    </row>
    <row r="120" spans="1:9" ht="20" customHeight="1" x14ac:dyDescent="0.45">
      <c r="A120" s="6" t="s">
        <v>294</v>
      </c>
      <c r="B120" s="6" t="s">
        <v>29</v>
      </c>
      <c r="C120" s="6">
        <v>5</v>
      </c>
      <c r="D120" s="10">
        <v>45326</v>
      </c>
      <c r="E120" s="6" t="s">
        <v>41</v>
      </c>
      <c r="F120" s="11">
        <v>129.9</v>
      </c>
      <c r="G120" s="6" t="s">
        <v>257</v>
      </c>
      <c r="H120" s="6" t="s">
        <v>107</v>
      </c>
      <c r="I120" s="6" t="s">
        <v>33</v>
      </c>
    </row>
    <row r="121" spans="1:9" ht="20" customHeight="1" x14ac:dyDescent="0.45">
      <c r="A121" s="6" t="s">
        <v>295</v>
      </c>
      <c r="B121" s="6" t="s">
        <v>53</v>
      </c>
      <c r="C121" s="6">
        <v>1</v>
      </c>
      <c r="D121" s="10">
        <v>45327</v>
      </c>
      <c r="E121" s="6" t="s">
        <v>45</v>
      </c>
      <c r="F121" s="11">
        <v>6798.79</v>
      </c>
      <c r="G121" s="6" t="s">
        <v>270</v>
      </c>
      <c r="H121" s="6" t="s">
        <v>223</v>
      </c>
      <c r="I121" s="6" t="s">
        <v>33</v>
      </c>
    </row>
    <row r="122" spans="1:9" ht="20" customHeight="1" x14ac:dyDescent="0.45">
      <c r="A122" s="6" t="s">
        <v>296</v>
      </c>
      <c r="B122" s="6" t="s">
        <v>35</v>
      </c>
      <c r="C122" s="6">
        <v>1</v>
      </c>
      <c r="D122" s="10">
        <v>45327</v>
      </c>
      <c r="E122" s="6" t="s">
        <v>49</v>
      </c>
      <c r="F122" s="11">
        <v>5550</v>
      </c>
      <c r="G122" s="6" t="s">
        <v>76</v>
      </c>
      <c r="H122" s="6" t="s">
        <v>119</v>
      </c>
      <c r="I122" s="6" t="s">
        <v>27</v>
      </c>
    </row>
    <row r="123" spans="1:9" ht="20" customHeight="1" x14ac:dyDescent="0.45">
      <c r="A123" s="6" t="s">
        <v>297</v>
      </c>
      <c r="B123" s="6" t="s">
        <v>40</v>
      </c>
      <c r="C123" s="6">
        <v>2</v>
      </c>
      <c r="D123" s="10">
        <v>45327</v>
      </c>
      <c r="E123" s="6" t="s">
        <v>54</v>
      </c>
      <c r="F123" s="11">
        <v>299.89999999999998</v>
      </c>
      <c r="G123" s="6" t="s">
        <v>298</v>
      </c>
      <c r="H123" s="6" t="s">
        <v>113</v>
      </c>
      <c r="I123" s="6" t="s">
        <v>27</v>
      </c>
    </row>
    <row r="124" spans="1:9" ht="20" customHeight="1" x14ac:dyDescent="0.45">
      <c r="A124" s="6" t="s">
        <v>299</v>
      </c>
      <c r="B124" s="6" t="s">
        <v>23</v>
      </c>
      <c r="C124" s="6">
        <v>3</v>
      </c>
      <c r="D124" s="10">
        <v>45327</v>
      </c>
      <c r="E124" s="6" t="s">
        <v>58</v>
      </c>
      <c r="F124" s="11">
        <v>437.9</v>
      </c>
      <c r="G124" s="6" t="s">
        <v>59</v>
      </c>
      <c r="H124" s="6" t="s">
        <v>122</v>
      </c>
      <c r="I124" s="6" t="s">
        <v>33</v>
      </c>
    </row>
    <row r="125" spans="1:9" ht="20" customHeight="1" x14ac:dyDescent="0.45">
      <c r="A125" s="6" t="s">
        <v>300</v>
      </c>
      <c r="B125" s="6" t="s">
        <v>29</v>
      </c>
      <c r="C125" s="6">
        <v>5</v>
      </c>
      <c r="D125" s="10">
        <v>45328</v>
      </c>
      <c r="E125" s="6" t="s">
        <v>62</v>
      </c>
      <c r="F125" s="11">
        <v>129.9</v>
      </c>
      <c r="G125" s="6" t="s">
        <v>301</v>
      </c>
      <c r="H125" s="6" t="s">
        <v>134</v>
      </c>
      <c r="I125" s="6" t="s">
        <v>27</v>
      </c>
    </row>
    <row r="126" spans="1:9" ht="20" customHeight="1" x14ac:dyDescent="0.45">
      <c r="A126" s="6" t="s">
        <v>302</v>
      </c>
      <c r="B126" s="6" t="s">
        <v>53</v>
      </c>
      <c r="C126" s="6">
        <v>1</v>
      </c>
      <c r="D126" s="10">
        <v>45328</v>
      </c>
      <c r="E126" s="6" t="s">
        <v>65</v>
      </c>
      <c r="F126" s="11">
        <v>6798.79</v>
      </c>
      <c r="G126" s="6" t="s">
        <v>303</v>
      </c>
      <c r="H126" s="6" t="s">
        <v>132</v>
      </c>
      <c r="I126" s="6" t="s">
        <v>33</v>
      </c>
    </row>
    <row r="127" spans="1:9" ht="20" customHeight="1" x14ac:dyDescent="0.45">
      <c r="A127" s="6" t="s">
        <v>304</v>
      </c>
      <c r="B127" s="6" t="s">
        <v>35</v>
      </c>
      <c r="C127" s="6">
        <v>1</v>
      </c>
      <c r="D127" s="10">
        <v>45328</v>
      </c>
      <c r="E127" s="6" t="s">
        <v>69</v>
      </c>
      <c r="F127" s="11">
        <v>5550</v>
      </c>
      <c r="G127" s="6" t="s">
        <v>208</v>
      </c>
      <c r="H127" s="6" t="s">
        <v>124</v>
      </c>
      <c r="I127" s="6" t="s">
        <v>33</v>
      </c>
    </row>
    <row r="128" spans="1:9" ht="20" customHeight="1" x14ac:dyDescent="0.45">
      <c r="A128" s="6" t="s">
        <v>305</v>
      </c>
      <c r="B128" s="6" t="s">
        <v>40</v>
      </c>
      <c r="C128" s="6">
        <v>2</v>
      </c>
      <c r="D128" s="10">
        <v>45329</v>
      </c>
      <c r="E128" s="6" t="s">
        <v>24</v>
      </c>
      <c r="F128" s="11">
        <v>299.89999999999998</v>
      </c>
      <c r="G128" s="6" t="s">
        <v>306</v>
      </c>
      <c r="H128" s="6" t="s">
        <v>139</v>
      </c>
      <c r="I128" s="6" t="s">
        <v>33</v>
      </c>
    </row>
    <row r="129" spans="1:9" ht="20" customHeight="1" x14ac:dyDescent="0.45">
      <c r="A129" s="6" t="s">
        <v>307</v>
      </c>
      <c r="B129" s="6" t="s">
        <v>23</v>
      </c>
      <c r="C129" s="6">
        <v>3</v>
      </c>
      <c r="D129" s="10">
        <v>45329</v>
      </c>
      <c r="E129" s="6" t="s">
        <v>30</v>
      </c>
      <c r="F129" s="11">
        <v>437.9</v>
      </c>
      <c r="G129" s="6" t="s">
        <v>126</v>
      </c>
      <c r="H129" s="6" t="s">
        <v>225</v>
      </c>
      <c r="I129" s="6" t="s">
        <v>33</v>
      </c>
    </row>
    <row r="130" spans="1:9" ht="20" customHeight="1" x14ac:dyDescent="0.45">
      <c r="A130" s="6" t="s">
        <v>308</v>
      </c>
      <c r="B130" s="6" t="s">
        <v>29</v>
      </c>
      <c r="C130" s="6">
        <v>5</v>
      </c>
      <c r="D130" s="10">
        <v>45329</v>
      </c>
      <c r="E130" s="6" t="s">
        <v>72</v>
      </c>
      <c r="F130" s="11">
        <v>129.9</v>
      </c>
      <c r="G130" s="6" t="s">
        <v>253</v>
      </c>
      <c r="H130" s="6" t="s">
        <v>228</v>
      </c>
      <c r="I130" s="6" t="s">
        <v>33</v>
      </c>
    </row>
    <row r="131" spans="1:9" ht="20" customHeight="1" x14ac:dyDescent="0.45">
      <c r="A131" s="6" t="s">
        <v>309</v>
      </c>
      <c r="B131" s="6" t="s">
        <v>53</v>
      </c>
      <c r="C131" s="6">
        <v>1</v>
      </c>
      <c r="D131" s="10">
        <v>45329</v>
      </c>
      <c r="E131" s="6" t="s">
        <v>36</v>
      </c>
      <c r="F131" s="11">
        <v>6798.79</v>
      </c>
      <c r="G131" s="6" t="s">
        <v>37</v>
      </c>
      <c r="H131" s="6" t="s">
        <v>130</v>
      </c>
      <c r="I131" s="6" t="s">
        <v>33</v>
      </c>
    </row>
    <row r="132" spans="1:9" ht="20" customHeight="1" x14ac:dyDescent="0.45">
      <c r="A132" s="6" t="s">
        <v>310</v>
      </c>
      <c r="B132" s="6" t="s">
        <v>35</v>
      </c>
      <c r="C132" s="6">
        <v>1</v>
      </c>
      <c r="D132" s="10">
        <v>45330</v>
      </c>
      <c r="E132" s="6" t="s">
        <v>41</v>
      </c>
      <c r="F132" s="11">
        <v>5550</v>
      </c>
      <c r="G132" s="6" t="s">
        <v>272</v>
      </c>
      <c r="H132" s="6" t="s">
        <v>144</v>
      </c>
      <c r="I132" s="6" t="s">
        <v>27</v>
      </c>
    </row>
    <row r="133" spans="1:9" ht="20" customHeight="1" x14ac:dyDescent="0.45">
      <c r="A133" s="6" t="s">
        <v>311</v>
      </c>
      <c r="B133" s="6" t="s">
        <v>40</v>
      </c>
      <c r="C133" s="6">
        <v>2</v>
      </c>
      <c r="D133" s="10">
        <v>45330</v>
      </c>
      <c r="E133" s="6" t="s">
        <v>45</v>
      </c>
      <c r="F133" s="11">
        <v>299.89999999999998</v>
      </c>
      <c r="G133" s="6" t="s">
        <v>274</v>
      </c>
      <c r="H133" s="6" t="s">
        <v>136</v>
      </c>
      <c r="I133" s="6" t="s">
        <v>33</v>
      </c>
    </row>
    <row r="134" spans="1:9" ht="20" customHeight="1" x14ac:dyDescent="0.45">
      <c r="A134" s="6" t="s">
        <v>312</v>
      </c>
      <c r="B134" s="6" t="s">
        <v>23</v>
      </c>
      <c r="C134" s="6">
        <v>3</v>
      </c>
      <c r="D134" s="10">
        <v>45330</v>
      </c>
      <c r="E134" s="6" t="s">
        <v>49</v>
      </c>
      <c r="F134" s="11">
        <v>437.9</v>
      </c>
      <c r="G134" s="6" t="s">
        <v>212</v>
      </c>
      <c r="H134" s="6" t="s">
        <v>235</v>
      </c>
      <c r="I134" s="6" t="s">
        <v>27</v>
      </c>
    </row>
    <row r="135" spans="1:9" ht="20" customHeight="1" x14ac:dyDescent="0.45">
      <c r="A135" s="6" t="s">
        <v>313</v>
      </c>
      <c r="B135" s="6" t="s">
        <v>29</v>
      </c>
      <c r="C135" s="6">
        <v>5</v>
      </c>
      <c r="D135" s="10">
        <v>45330</v>
      </c>
      <c r="E135" s="6" t="s">
        <v>54</v>
      </c>
      <c r="F135" s="11">
        <v>129.9</v>
      </c>
      <c r="G135" s="6" t="s">
        <v>314</v>
      </c>
      <c r="H135" s="6" t="s">
        <v>141</v>
      </c>
      <c r="I135" s="6" t="s">
        <v>33</v>
      </c>
    </row>
    <row r="136" spans="1:9" ht="20" customHeight="1" x14ac:dyDescent="0.45">
      <c r="A136" s="6" t="s">
        <v>315</v>
      </c>
      <c r="B136" s="6" t="s">
        <v>53</v>
      </c>
      <c r="C136" s="6">
        <v>1</v>
      </c>
      <c r="D136" s="10">
        <v>45331</v>
      </c>
      <c r="E136" s="6" t="s">
        <v>58</v>
      </c>
      <c r="F136" s="11">
        <v>6798.79</v>
      </c>
      <c r="G136" s="6" t="s">
        <v>270</v>
      </c>
      <c r="H136" s="6" t="s">
        <v>150</v>
      </c>
      <c r="I136" s="6" t="s">
        <v>27</v>
      </c>
    </row>
    <row r="137" spans="1:9" ht="20" customHeight="1" x14ac:dyDescent="0.45">
      <c r="A137" s="6" t="s">
        <v>316</v>
      </c>
      <c r="B137" s="6" t="s">
        <v>35</v>
      </c>
      <c r="C137" s="6">
        <v>1</v>
      </c>
      <c r="D137" s="10">
        <v>45331</v>
      </c>
      <c r="E137" s="6" t="s">
        <v>62</v>
      </c>
      <c r="F137" s="11">
        <v>5550</v>
      </c>
      <c r="G137" s="6" t="s">
        <v>66</v>
      </c>
      <c r="H137" s="6" t="s">
        <v>153</v>
      </c>
      <c r="I137" s="6" t="s">
        <v>27</v>
      </c>
    </row>
    <row r="138" spans="1:9" ht="20" customHeight="1" x14ac:dyDescent="0.45">
      <c r="A138" s="6" t="s">
        <v>317</v>
      </c>
      <c r="B138" s="6" t="s">
        <v>40</v>
      </c>
      <c r="C138" s="6">
        <v>2</v>
      </c>
      <c r="D138" s="10">
        <v>45331</v>
      </c>
      <c r="E138" s="6" t="s">
        <v>65</v>
      </c>
      <c r="F138" s="11">
        <v>299.89999999999998</v>
      </c>
      <c r="G138" s="6" t="s">
        <v>318</v>
      </c>
      <c r="H138" s="6" t="s">
        <v>240</v>
      </c>
      <c r="I138" s="6" t="s">
        <v>33</v>
      </c>
    </row>
    <row r="139" spans="1:9" ht="20" customHeight="1" x14ac:dyDescent="0.45">
      <c r="A139" s="6" t="s">
        <v>319</v>
      </c>
      <c r="B139" s="6" t="s">
        <v>23</v>
      </c>
      <c r="C139" s="6">
        <v>3</v>
      </c>
      <c r="D139" s="10">
        <v>45331</v>
      </c>
      <c r="E139" s="6" t="s">
        <v>69</v>
      </c>
      <c r="F139" s="11">
        <v>437.9</v>
      </c>
      <c r="G139" s="6" t="s">
        <v>320</v>
      </c>
      <c r="H139" s="6" t="s">
        <v>147</v>
      </c>
      <c r="I139" s="6" t="s">
        <v>27</v>
      </c>
    </row>
    <row r="140" spans="1:9" ht="20" customHeight="1" x14ac:dyDescent="0.45">
      <c r="A140" s="6" t="s">
        <v>321</v>
      </c>
      <c r="B140" s="6" t="s">
        <v>29</v>
      </c>
      <c r="C140" s="6">
        <v>5</v>
      </c>
      <c r="D140" s="10">
        <v>45332</v>
      </c>
      <c r="E140" s="6" t="s">
        <v>24</v>
      </c>
      <c r="F140" s="11">
        <v>129.9</v>
      </c>
      <c r="G140" s="6" t="s">
        <v>160</v>
      </c>
      <c r="H140" s="6" t="s">
        <v>165</v>
      </c>
      <c r="I140" s="6" t="s">
        <v>33</v>
      </c>
    </row>
    <row r="141" spans="1:9" ht="20" customHeight="1" x14ac:dyDescent="0.45">
      <c r="A141" s="6" t="s">
        <v>322</v>
      </c>
      <c r="B141" s="6" t="s">
        <v>53</v>
      </c>
      <c r="C141" s="6">
        <v>1</v>
      </c>
      <c r="D141" s="10">
        <v>45332</v>
      </c>
      <c r="E141" s="6" t="s">
        <v>30</v>
      </c>
      <c r="F141" s="11">
        <v>6798.79</v>
      </c>
      <c r="G141" s="6" t="s">
        <v>323</v>
      </c>
      <c r="H141" s="6" t="s">
        <v>158</v>
      </c>
      <c r="I141" s="6" t="s">
        <v>33</v>
      </c>
    </row>
    <row r="142" spans="1:9" ht="20" customHeight="1" x14ac:dyDescent="0.45">
      <c r="A142" s="6" t="s">
        <v>324</v>
      </c>
      <c r="B142" s="6" t="s">
        <v>35</v>
      </c>
      <c r="C142" s="6">
        <v>1</v>
      </c>
      <c r="D142" s="10">
        <v>45332</v>
      </c>
      <c r="E142" s="6" t="s">
        <v>72</v>
      </c>
      <c r="F142" s="11">
        <v>5550</v>
      </c>
      <c r="G142" s="6" t="s">
        <v>325</v>
      </c>
      <c r="H142" s="6" t="s">
        <v>156</v>
      </c>
      <c r="I142" s="6" t="s">
        <v>33</v>
      </c>
    </row>
    <row r="143" spans="1:9" ht="20" customHeight="1" x14ac:dyDescent="0.45">
      <c r="A143" s="6" t="s">
        <v>326</v>
      </c>
      <c r="B143" s="6" t="s">
        <v>40</v>
      </c>
      <c r="C143" s="6">
        <v>2</v>
      </c>
      <c r="D143" s="10">
        <v>45332</v>
      </c>
      <c r="E143" s="6" t="s">
        <v>36</v>
      </c>
      <c r="F143" s="11">
        <v>299.89999999999998</v>
      </c>
      <c r="G143" s="6" t="s">
        <v>195</v>
      </c>
      <c r="H143" s="6" t="s">
        <v>327</v>
      </c>
      <c r="I143" s="6" t="s">
        <v>33</v>
      </c>
    </row>
    <row r="144" spans="1:9" ht="20" customHeight="1" x14ac:dyDescent="0.45">
      <c r="A144" s="6" t="s">
        <v>328</v>
      </c>
      <c r="B144" s="6" t="s">
        <v>23</v>
      </c>
      <c r="C144" s="6">
        <v>3</v>
      </c>
      <c r="D144" s="10">
        <v>45333</v>
      </c>
      <c r="E144" s="6" t="s">
        <v>41</v>
      </c>
      <c r="F144" s="11">
        <v>437.9</v>
      </c>
      <c r="G144" s="6" t="s">
        <v>210</v>
      </c>
      <c r="H144" s="6" t="s">
        <v>32</v>
      </c>
      <c r="I144" s="6" t="s">
        <v>33</v>
      </c>
    </row>
    <row r="145" spans="1:9" ht="20" customHeight="1" x14ac:dyDescent="0.45">
      <c r="A145" s="6" t="s">
        <v>329</v>
      </c>
      <c r="B145" s="6" t="s">
        <v>29</v>
      </c>
      <c r="C145" s="6">
        <v>5</v>
      </c>
      <c r="D145" s="10">
        <v>45333</v>
      </c>
      <c r="E145" s="6" t="s">
        <v>45</v>
      </c>
      <c r="F145" s="11">
        <v>129.9</v>
      </c>
      <c r="G145" s="6" t="s">
        <v>330</v>
      </c>
      <c r="H145" s="6" t="s">
        <v>26</v>
      </c>
      <c r="I145" s="6" t="s">
        <v>27</v>
      </c>
    </row>
    <row r="146" spans="1:9" ht="20" customHeight="1" x14ac:dyDescent="0.45">
      <c r="A146" s="6" t="s">
        <v>331</v>
      </c>
      <c r="B146" s="6" t="s">
        <v>53</v>
      </c>
      <c r="C146" s="6">
        <v>1</v>
      </c>
      <c r="D146" s="10">
        <v>45333</v>
      </c>
      <c r="E146" s="6" t="s">
        <v>49</v>
      </c>
      <c r="F146" s="11">
        <v>6798.79</v>
      </c>
      <c r="G146" s="6" t="s">
        <v>253</v>
      </c>
      <c r="H146" s="6" t="s">
        <v>171</v>
      </c>
      <c r="I146" s="6" t="s">
        <v>33</v>
      </c>
    </row>
    <row r="147" spans="1:9" ht="20" customHeight="1" x14ac:dyDescent="0.45">
      <c r="A147" s="6" t="s">
        <v>332</v>
      </c>
      <c r="B147" s="6" t="s">
        <v>35</v>
      </c>
      <c r="C147" s="6">
        <v>1</v>
      </c>
      <c r="D147" s="10">
        <v>45334</v>
      </c>
      <c r="E147" s="6" t="s">
        <v>54</v>
      </c>
      <c r="F147" s="11">
        <v>5550</v>
      </c>
      <c r="G147" s="6" t="s">
        <v>262</v>
      </c>
      <c r="H147" s="6" t="s">
        <v>56</v>
      </c>
      <c r="I147" s="6" t="s">
        <v>27</v>
      </c>
    </row>
    <row r="148" spans="1:9" ht="20" customHeight="1" x14ac:dyDescent="0.45">
      <c r="A148" s="6" t="s">
        <v>333</v>
      </c>
      <c r="B148" s="6" t="s">
        <v>40</v>
      </c>
      <c r="C148" s="6">
        <v>2</v>
      </c>
      <c r="D148" s="10">
        <v>45334</v>
      </c>
      <c r="E148" s="6" t="s">
        <v>58</v>
      </c>
      <c r="F148" s="11">
        <v>299.89999999999998</v>
      </c>
      <c r="G148" s="6" t="s">
        <v>73</v>
      </c>
      <c r="H148" s="6" t="s">
        <v>38</v>
      </c>
      <c r="I148" s="6" t="s">
        <v>27</v>
      </c>
    </row>
    <row r="149" spans="1:9" ht="20" customHeight="1" x14ac:dyDescent="0.45">
      <c r="A149" s="6" t="s">
        <v>334</v>
      </c>
      <c r="B149" s="6" t="s">
        <v>23</v>
      </c>
      <c r="C149" s="6">
        <v>3</v>
      </c>
      <c r="D149" s="10">
        <v>45334</v>
      </c>
      <c r="E149" s="6" t="s">
        <v>62</v>
      </c>
      <c r="F149" s="11">
        <v>437.9</v>
      </c>
      <c r="G149" s="6" t="s">
        <v>115</v>
      </c>
      <c r="H149" s="6" t="s">
        <v>51</v>
      </c>
      <c r="I149" s="6" t="s">
        <v>33</v>
      </c>
    </row>
    <row r="150" spans="1:9" ht="20" customHeight="1" x14ac:dyDescent="0.45">
      <c r="A150" s="6" t="s">
        <v>335</v>
      </c>
      <c r="B150" s="6" t="s">
        <v>29</v>
      </c>
      <c r="C150" s="6">
        <v>5</v>
      </c>
      <c r="D150" s="10">
        <v>45334</v>
      </c>
      <c r="E150" s="6" t="s">
        <v>65</v>
      </c>
      <c r="F150" s="11">
        <v>129.9</v>
      </c>
      <c r="G150" s="6" t="s">
        <v>173</v>
      </c>
      <c r="H150" s="6" t="s">
        <v>43</v>
      </c>
      <c r="I150" s="6" t="s">
        <v>33</v>
      </c>
    </row>
    <row r="151" spans="1:9" ht="20" customHeight="1" x14ac:dyDescent="0.45">
      <c r="A151" s="6" t="s">
        <v>336</v>
      </c>
      <c r="B151" s="6" t="s">
        <v>53</v>
      </c>
      <c r="C151" s="6">
        <v>1</v>
      </c>
      <c r="D151" s="10">
        <v>45335</v>
      </c>
      <c r="E151" s="6" t="s">
        <v>69</v>
      </c>
      <c r="F151" s="11">
        <v>6798.79</v>
      </c>
      <c r="G151" s="6" t="s">
        <v>50</v>
      </c>
      <c r="H151" s="6" t="s">
        <v>63</v>
      </c>
      <c r="I151" s="6" t="s">
        <v>27</v>
      </c>
    </row>
    <row r="152" spans="1:9" ht="20" customHeight="1" x14ac:dyDescent="0.45">
      <c r="A152" s="6" t="s">
        <v>337</v>
      </c>
      <c r="B152" s="6" t="s">
        <v>35</v>
      </c>
      <c r="C152" s="6">
        <v>1</v>
      </c>
      <c r="D152" s="10">
        <v>45335</v>
      </c>
      <c r="E152" s="6" t="s">
        <v>24</v>
      </c>
      <c r="F152" s="11">
        <v>5550</v>
      </c>
      <c r="G152" s="6" t="s">
        <v>338</v>
      </c>
      <c r="H152" s="6" t="s">
        <v>60</v>
      </c>
      <c r="I152" s="6" t="s">
        <v>33</v>
      </c>
    </row>
    <row r="153" spans="1:9" ht="20" customHeight="1" x14ac:dyDescent="0.45">
      <c r="A153" s="6" t="s">
        <v>339</v>
      </c>
      <c r="B153" s="6" t="s">
        <v>40</v>
      </c>
      <c r="C153" s="6">
        <v>2</v>
      </c>
      <c r="D153" s="10">
        <v>45335</v>
      </c>
      <c r="E153" s="6" t="s">
        <v>30</v>
      </c>
      <c r="F153" s="11">
        <v>299.89999999999998</v>
      </c>
      <c r="G153" s="6" t="s">
        <v>253</v>
      </c>
      <c r="H153" s="6" t="s">
        <v>47</v>
      </c>
      <c r="I153" s="6" t="s">
        <v>33</v>
      </c>
    </row>
    <row r="154" spans="1:9" ht="20" customHeight="1" x14ac:dyDescent="0.45">
      <c r="A154" s="6" t="s">
        <v>340</v>
      </c>
      <c r="B154" s="6" t="s">
        <v>23</v>
      </c>
      <c r="C154" s="6">
        <v>3</v>
      </c>
      <c r="D154" s="10">
        <v>45335</v>
      </c>
      <c r="E154" s="6" t="s">
        <v>72</v>
      </c>
      <c r="F154" s="11">
        <v>437.9</v>
      </c>
      <c r="G154" s="6" t="s">
        <v>46</v>
      </c>
      <c r="H154" s="6" t="s">
        <v>67</v>
      </c>
      <c r="I154" s="6" t="s">
        <v>27</v>
      </c>
    </row>
    <row r="155" spans="1:9" ht="20" customHeight="1" x14ac:dyDescent="0.45">
      <c r="A155" s="6" t="s">
        <v>341</v>
      </c>
      <c r="B155" s="6" t="s">
        <v>29</v>
      </c>
      <c r="C155" s="6">
        <v>5</v>
      </c>
      <c r="D155" s="10">
        <v>45336</v>
      </c>
      <c r="E155" s="6" t="s">
        <v>36</v>
      </c>
      <c r="F155" s="11">
        <v>129.9</v>
      </c>
      <c r="G155" s="6" t="s">
        <v>214</v>
      </c>
      <c r="H155" s="6" t="s">
        <v>77</v>
      </c>
      <c r="I155" s="6" t="s">
        <v>33</v>
      </c>
    </row>
    <row r="156" spans="1:9" ht="20" customHeight="1" x14ac:dyDescent="0.45">
      <c r="A156" s="6" t="s">
        <v>342</v>
      </c>
      <c r="B156" s="6" t="s">
        <v>53</v>
      </c>
      <c r="C156" s="6">
        <v>1</v>
      </c>
      <c r="D156" s="10">
        <v>45336</v>
      </c>
      <c r="E156" s="6" t="s">
        <v>41</v>
      </c>
      <c r="F156" s="11">
        <v>6798.79</v>
      </c>
      <c r="G156" s="6" t="s">
        <v>185</v>
      </c>
      <c r="H156" s="6" t="s">
        <v>189</v>
      </c>
      <c r="I156" s="6" t="s">
        <v>33</v>
      </c>
    </row>
    <row r="157" spans="1:9" ht="20" customHeight="1" x14ac:dyDescent="0.45">
      <c r="A157" s="6" t="s">
        <v>343</v>
      </c>
      <c r="B157" s="6" t="s">
        <v>35</v>
      </c>
      <c r="C157" s="6">
        <v>1</v>
      </c>
      <c r="D157" s="10">
        <v>45336</v>
      </c>
      <c r="E157" s="6" t="s">
        <v>45</v>
      </c>
      <c r="F157" s="11">
        <v>5550</v>
      </c>
      <c r="G157" s="6" t="s">
        <v>46</v>
      </c>
      <c r="H157" s="6" t="s">
        <v>186</v>
      </c>
      <c r="I157" s="6" t="s">
        <v>33</v>
      </c>
    </row>
    <row r="158" spans="1:9" ht="20" customHeight="1" x14ac:dyDescent="0.45">
      <c r="A158" s="6" t="s">
        <v>344</v>
      </c>
      <c r="B158" s="6" t="s">
        <v>40</v>
      </c>
      <c r="C158" s="6">
        <v>2</v>
      </c>
      <c r="D158" s="10">
        <v>45336</v>
      </c>
      <c r="E158" s="6" t="s">
        <v>49</v>
      </c>
      <c r="F158" s="11">
        <v>299.89999999999998</v>
      </c>
      <c r="G158" s="6" t="s">
        <v>232</v>
      </c>
      <c r="H158" s="6" t="s">
        <v>70</v>
      </c>
      <c r="I158" s="6" t="s">
        <v>27</v>
      </c>
    </row>
    <row r="159" spans="1:9" ht="20" customHeight="1" x14ac:dyDescent="0.45">
      <c r="A159" s="6" t="s">
        <v>345</v>
      </c>
      <c r="B159" s="6" t="s">
        <v>23</v>
      </c>
      <c r="C159" s="6">
        <v>3</v>
      </c>
      <c r="D159" s="10">
        <v>45337</v>
      </c>
      <c r="E159" s="6" t="s">
        <v>54</v>
      </c>
      <c r="F159" s="11">
        <v>437.9</v>
      </c>
      <c r="G159" s="6" t="s">
        <v>257</v>
      </c>
      <c r="H159" s="6" t="s">
        <v>80</v>
      </c>
      <c r="I159" s="6" t="s">
        <v>33</v>
      </c>
    </row>
    <row r="160" spans="1:9" ht="20" customHeight="1" x14ac:dyDescent="0.45">
      <c r="A160" s="6" t="s">
        <v>346</v>
      </c>
      <c r="B160" s="6" t="s">
        <v>29</v>
      </c>
      <c r="C160" s="6">
        <v>5</v>
      </c>
      <c r="D160" s="10">
        <v>45337</v>
      </c>
      <c r="E160" s="6" t="s">
        <v>58</v>
      </c>
      <c r="F160" s="11">
        <v>129.9</v>
      </c>
      <c r="G160" s="6" t="s">
        <v>347</v>
      </c>
      <c r="H160" s="6" t="s">
        <v>83</v>
      </c>
      <c r="I160" s="6" t="s">
        <v>27</v>
      </c>
    </row>
    <row r="161" spans="1:9" ht="20" customHeight="1" x14ac:dyDescent="0.45">
      <c r="A161" s="6" t="s">
        <v>348</v>
      </c>
      <c r="B161" s="6" t="s">
        <v>53</v>
      </c>
      <c r="C161" s="6">
        <v>1</v>
      </c>
      <c r="D161" s="10">
        <v>45337</v>
      </c>
      <c r="E161" s="6" t="s">
        <v>62</v>
      </c>
      <c r="F161" s="11">
        <v>6798.79</v>
      </c>
      <c r="G161" s="6" t="s">
        <v>208</v>
      </c>
      <c r="H161" s="6" t="s">
        <v>193</v>
      </c>
      <c r="I161" s="6" t="s">
        <v>27</v>
      </c>
    </row>
    <row r="162" spans="1:9" ht="20" customHeight="1" x14ac:dyDescent="0.45">
      <c r="A162" s="6" t="s">
        <v>349</v>
      </c>
      <c r="B162" s="6" t="s">
        <v>35</v>
      </c>
      <c r="C162" s="6">
        <v>1</v>
      </c>
      <c r="D162" s="10">
        <v>45337</v>
      </c>
      <c r="E162" s="6" t="s">
        <v>65</v>
      </c>
      <c r="F162" s="11">
        <v>5550</v>
      </c>
      <c r="G162" s="6" t="s">
        <v>350</v>
      </c>
      <c r="H162" s="6" t="s">
        <v>74</v>
      </c>
      <c r="I162" s="6" t="s">
        <v>33</v>
      </c>
    </row>
    <row r="163" spans="1:9" ht="20" customHeight="1" x14ac:dyDescent="0.45">
      <c r="A163" s="6" t="s">
        <v>351</v>
      </c>
      <c r="B163" s="6" t="s">
        <v>40</v>
      </c>
      <c r="C163" s="6">
        <v>2</v>
      </c>
      <c r="D163" s="10">
        <v>45338</v>
      </c>
      <c r="E163" s="6" t="s">
        <v>69</v>
      </c>
      <c r="F163" s="11">
        <v>299.89999999999998</v>
      </c>
      <c r="G163" s="6" t="s">
        <v>76</v>
      </c>
      <c r="H163" s="6" t="s">
        <v>198</v>
      </c>
      <c r="I163" s="6" t="s">
        <v>33</v>
      </c>
    </row>
    <row r="164" spans="1:9" ht="20" customHeight="1" x14ac:dyDescent="0.45">
      <c r="A164" s="6" t="s">
        <v>352</v>
      </c>
      <c r="B164" s="6" t="s">
        <v>23</v>
      </c>
      <c r="C164" s="6">
        <v>3</v>
      </c>
      <c r="D164" s="10">
        <v>45338</v>
      </c>
      <c r="E164" s="6" t="s">
        <v>24</v>
      </c>
      <c r="F164" s="11">
        <v>437.9</v>
      </c>
      <c r="G164" s="6" t="s">
        <v>353</v>
      </c>
      <c r="H164" s="6" t="s">
        <v>95</v>
      </c>
      <c r="I164" s="6" t="s">
        <v>33</v>
      </c>
    </row>
    <row r="165" spans="1:9" ht="20" customHeight="1" x14ac:dyDescent="0.45">
      <c r="A165" s="6" t="s">
        <v>354</v>
      </c>
      <c r="B165" s="6" t="s">
        <v>29</v>
      </c>
      <c r="C165" s="6">
        <v>5</v>
      </c>
      <c r="D165" s="10">
        <v>45338</v>
      </c>
      <c r="E165" s="6" t="s">
        <v>30</v>
      </c>
      <c r="F165" s="11">
        <v>129.9</v>
      </c>
      <c r="G165" s="6" t="s">
        <v>355</v>
      </c>
      <c r="H165" s="6" t="s">
        <v>92</v>
      </c>
      <c r="I165" s="6" t="s">
        <v>33</v>
      </c>
    </row>
    <row r="166" spans="1:9" ht="20" customHeight="1" x14ac:dyDescent="0.45">
      <c r="A166" s="6" t="s">
        <v>356</v>
      </c>
      <c r="B166" s="6" t="s">
        <v>53</v>
      </c>
      <c r="C166" s="6">
        <v>1</v>
      </c>
      <c r="D166" s="10">
        <v>45338</v>
      </c>
      <c r="E166" s="6" t="s">
        <v>72</v>
      </c>
      <c r="F166" s="11">
        <v>6798.79</v>
      </c>
      <c r="G166" s="6" t="s">
        <v>129</v>
      </c>
      <c r="H166" s="6" t="s">
        <v>89</v>
      </c>
      <c r="I166" s="6" t="s">
        <v>33</v>
      </c>
    </row>
    <row r="167" spans="1:9" ht="20" customHeight="1" x14ac:dyDescent="0.45">
      <c r="A167" s="6" t="s">
        <v>357</v>
      </c>
      <c r="B167" s="6" t="s">
        <v>35</v>
      </c>
      <c r="C167" s="6">
        <v>1</v>
      </c>
      <c r="D167" s="10">
        <v>45339</v>
      </c>
      <c r="E167" s="6" t="s">
        <v>36</v>
      </c>
      <c r="F167" s="11">
        <v>5550</v>
      </c>
      <c r="G167" s="6" t="s">
        <v>244</v>
      </c>
      <c r="H167" s="6" t="s">
        <v>101</v>
      </c>
      <c r="I167" s="6" t="s">
        <v>27</v>
      </c>
    </row>
    <row r="168" spans="1:9" ht="20" customHeight="1" x14ac:dyDescent="0.45">
      <c r="A168" s="6" t="s">
        <v>358</v>
      </c>
      <c r="B168" s="6" t="s">
        <v>40</v>
      </c>
      <c r="C168" s="6">
        <v>2</v>
      </c>
      <c r="D168" s="10">
        <v>45339</v>
      </c>
      <c r="E168" s="6" t="s">
        <v>41</v>
      </c>
      <c r="F168" s="11">
        <v>299.89999999999998</v>
      </c>
      <c r="G168" s="6" t="s">
        <v>253</v>
      </c>
      <c r="H168" s="6" t="s">
        <v>98</v>
      </c>
      <c r="I168" s="6" t="s">
        <v>33</v>
      </c>
    </row>
    <row r="169" spans="1:9" ht="20" customHeight="1" x14ac:dyDescent="0.45">
      <c r="A169" s="6" t="s">
        <v>359</v>
      </c>
      <c r="B169" s="6" t="s">
        <v>23</v>
      </c>
      <c r="C169" s="6">
        <v>3</v>
      </c>
      <c r="D169" s="10">
        <v>45339</v>
      </c>
      <c r="E169" s="6" t="s">
        <v>45</v>
      </c>
      <c r="F169" s="11">
        <v>437.9</v>
      </c>
      <c r="G169" s="6" t="s">
        <v>129</v>
      </c>
      <c r="H169" s="6" t="s">
        <v>104</v>
      </c>
      <c r="I169" s="6" t="s">
        <v>27</v>
      </c>
    </row>
    <row r="170" spans="1:9" ht="20" customHeight="1" x14ac:dyDescent="0.45">
      <c r="A170" s="6" t="s">
        <v>360</v>
      </c>
      <c r="B170" s="6" t="s">
        <v>29</v>
      </c>
      <c r="C170" s="6">
        <v>5</v>
      </c>
      <c r="D170" s="10">
        <v>45339</v>
      </c>
      <c r="E170" s="6" t="s">
        <v>49</v>
      </c>
      <c r="F170" s="11">
        <v>129.9</v>
      </c>
      <c r="G170" s="6" t="s">
        <v>361</v>
      </c>
      <c r="H170" s="6" t="s">
        <v>86</v>
      </c>
      <c r="I170" s="6" t="s">
        <v>33</v>
      </c>
    </row>
    <row r="171" spans="1:9" ht="20" customHeight="1" x14ac:dyDescent="0.45">
      <c r="A171" s="6" t="s">
        <v>362</v>
      </c>
      <c r="B171" s="6" t="s">
        <v>53</v>
      </c>
      <c r="C171" s="6">
        <v>1</v>
      </c>
      <c r="D171" s="10">
        <v>45340</v>
      </c>
      <c r="E171" s="6" t="s">
        <v>54</v>
      </c>
      <c r="F171" s="11">
        <v>6798.79</v>
      </c>
      <c r="G171" s="6" t="s">
        <v>363</v>
      </c>
      <c r="H171" s="6" t="s">
        <v>119</v>
      </c>
      <c r="I171" s="6" t="s">
        <v>27</v>
      </c>
    </row>
    <row r="172" spans="1:9" ht="20" customHeight="1" x14ac:dyDescent="0.45">
      <c r="A172" s="6" t="s">
        <v>364</v>
      </c>
      <c r="B172" s="6" t="s">
        <v>35</v>
      </c>
      <c r="C172" s="6">
        <v>1</v>
      </c>
      <c r="D172" s="10">
        <v>45340</v>
      </c>
      <c r="E172" s="6" t="s">
        <v>58</v>
      </c>
      <c r="F172" s="11">
        <v>5550</v>
      </c>
      <c r="G172" s="6" t="s">
        <v>365</v>
      </c>
      <c r="H172" s="6" t="s">
        <v>116</v>
      </c>
      <c r="I172" s="6" t="s">
        <v>27</v>
      </c>
    </row>
    <row r="173" spans="1:9" ht="20" customHeight="1" x14ac:dyDescent="0.45">
      <c r="A173" s="6" t="s">
        <v>366</v>
      </c>
      <c r="B173" s="6" t="s">
        <v>40</v>
      </c>
      <c r="C173" s="6">
        <v>2</v>
      </c>
      <c r="D173" s="10">
        <v>45340</v>
      </c>
      <c r="E173" s="6" t="s">
        <v>62</v>
      </c>
      <c r="F173" s="11">
        <v>299.89999999999998</v>
      </c>
      <c r="G173" s="6" t="s">
        <v>25</v>
      </c>
      <c r="H173" s="6" t="s">
        <v>110</v>
      </c>
      <c r="I173" s="6" t="s">
        <v>27</v>
      </c>
    </row>
    <row r="174" spans="1:9" ht="20" customHeight="1" x14ac:dyDescent="0.45">
      <c r="A174" s="6" t="s">
        <v>367</v>
      </c>
      <c r="B174" s="6" t="s">
        <v>23</v>
      </c>
      <c r="C174" s="6">
        <v>3</v>
      </c>
      <c r="D174" s="10">
        <v>45340</v>
      </c>
      <c r="E174" s="6" t="s">
        <v>65</v>
      </c>
      <c r="F174" s="11">
        <v>437.9</v>
      </c>
      <c r="G174" s="6" t="s">
        <v>368</v>
      </c>
      <c r="H174" s="6" t="s">
        <v>107</v>
      </c>
      <c r="I174" s="6" t="s">
        <v>33</v>
      </c>
    </row>
    <row r="175" spans="1:9" ht="20" customHeight="1" x14ac:dyDescent="0.45">
      <c r="A175" s="6" t="s">
        <v>369</v>
      </c>
      <c r="B175" s="6" t="s">
        <v>29</v>
      </c>
      <c r="C175" s="6">
        <v>5</v>
      </c>
      <c r="D175" s="10">
        <v>45341</v>
      </c>
      <c r="E175" s="6" t="s">
        <v>69</v>
      </c>
      <c r="F175" s="11">
        <v>129.9</v>
      </c>
      <c r="G175" s="6" t="s">
        <v>370</v>
      </c>
      <c r="H175" s="6" t="s">
        <v>122</v>
      </c>
      <c r="I175" s="6" t="s">
        <v>27</v>
      </c>
    </row>
    <row r="176" spans="1:9" ht="20" customHeight="1" x14ac:dyDescent="0.45">
      <c r="A176" s="6" t="s">
        <v>371</v>
      </c>
      <c r="B176" s="6" t="s">
        <v>53</v>
      </c>
      <c r="C176" s="6">
        <v>1</v>
      </c>
      <c r="D176" s="10">
        <v>45341</v>
      </c>
      <c r="E176" s="6" t="s">
        <v>24</v>
      </c>
      <c r="F176" s="11">
        <v>6798.79</v>
      </c>
      <c r="G176" s="6" t="s">
        <v>76</v>
      </c>
      <c r="H176" s="6" t="s">
        <v>223</v>
      </c>
      <c r="I176" s="6" t="s">
        <v>33</v>
      </c>
    </row>
    <row r="177" spans="1:9" ht="20" customHeight="1" x14ac:dyDescent="0.45">
      <c r="A177" s="6" t="s">
        <v>372</v>
      </c>
      <c r="B177" s="6" t="s">
        <v>35</v>
      </c>
      <c r="C177" s="6">
        <v>1</v>
      </c>
      <c r="D177" s="10">
        <v>45341</v>
      </c>
      <c r="E177" s="6" t="s">
        <v>30</v>
      </c>
      <c r="F177" s="11">
        <v>5550</v>
      </c>
      <c r="G177" s="6" t="s">
        <v>50</v>
      </c>
      <c r="H177" s="6" t="s">
        <v>113</v>
      </c>
      <c r="I177" s="6" t="s">
        <v>33</v>
      </c>
    </row>
    <row r="178" spans="1:9" ht="20" customHeight="1" x14ac:dyDescent="0.45">
      <c r="A178" s="6" t="s">
        <v>373</v>
      </c>
      <c r="B178" s="6" t="s">
        <v>40</v>
      </c>
      <c r="C178" s="6">
        <v>2</v>
      </c>
      <c r="D178" s="10">
        <v>45341</v>
      </c>
      <c r="E178" s="6" t="s">
        <v>72</v>
      </c>
      <c r="F178" s="11">
        <v>299.89999999999998</v>
      </c>
      <c r="G178" s="6" t="s">
        <v>11</v>
      </c>
      <c r="H178" s="6" t="s">
        <v>127</v>
      </c>
      <c r="I178" s="6" t="s">
        <v>33</v>
      </c>
    </row>
    <row r="179" spans="1:9" ht="20" customHeight="1" x14ac:dyDescent="0.45">
      <c r="A179" s="6" t="s">
        <v>374</v>
      </c>
      <c r="B179" s="6" t="s">
        <v>23</v>
      </c>
      <c r="C179" s="6">
        <v>3</v>
      </c>
      <c r="D179" s="10">
        <v>45342</v>
      </c>
      <c r="E179" s="6" t="s">
        <v>36</v>
      </c>
      <c r="F179" s="11">
        <v>437.9</v>
      </c>
      <c r="G179" s="6" t="s">
        <v>244</v>
      </c>
      <c r="H179" s="6" t="s">
        <v>130</v>
      </c>
      <c r="I179" s="6" t="s">
        <v>27</v>
      </c>
    </row>
    <row r="180" spans="1:9" ht="20" customHeight="1" x14ac:dyDescent="0.45">
      <c r="A180" s="6" t="s">
        <v>375</v>
      </c>
      <c r="B180" s="6" t="s">
        <v>29</v>
      </c>
      <c r="C180" s="6">
        <v>5</v>
      </c>
      <c r="D180" s="10">
        <v>45342</v>
      </c>
      <c r="E180" s="6" t="s">
        <v>41</v>
      </c>
      <c r="F180" s="11">
        <v>129.9</v>
      </c>
      <c r="G180" s="6" t="s">
        <v>376</v>
      </c>
      <c r="H180" s="6" t="s">
        <v>124</v>
      </c>
      <c r="I180" s="6" t="s">
        <v>33</v>
      </c>
    </row>
    <row r="181" spans="1:9" ht="20" customHeight="1" x14ac:dyDescent="0.45">
      <c r="A181" s="6" t="s">
        <v>377</v>
      </c>
      <c r="B181" s="6" t="s">
        <v>53</v>
      </c>
      <c r="C181" s="6">
        <v>1</v>
      </c>
      <c r="D181" s="10">
        <v>45342</v>
      </c>
      <c r="E181" s="6" t="s">
        <v>45</v>
      </c>
      <c r="F181" s="11">
        <v>6798.79</v>
      </c>
      <c r="G181" s="6" t="s">
        <v>378</v>
      </c>
      <c r="H181" s="6" t="s">
        <v>132</v>
      </c>
      <c r="I181" s="6" t="s">
        <v>33</v>
      </c>
    </row>
    <row r="182" spans="1:9" ht="20" customHeight="1" x14ac:dyDescent="0.45">
      <c r="A182" s="6" t="s">
        <v>379</v>
      </c>
      <c r="B182" s="6" t="s">
        <v>35</v>
      </c>
      <c r="C182" s="6">
        <v>1</v>
      </c>
      <c r="D182" s="10">
        <v>45342</v>
      </c>
      <c r="E182" s="6" t="s">
        <v>49</v>
      </c>
      <c r="F182" s="11">
        <v>5550</v>
      </c>
      <c r="G182" s="6" t="s">
        <v>50</v>
      </c>
      <c r="H182" s="6" t="s">
        <v>134</v>
      </c>
      <c r="I182" s="6" t="s">
        <v>27</v>
      </c>
    </row>
    <row r="183" spans="1:9" ht="20" customHeight="1" x14ac:dyDescent="0.45">
      <c r="A183" s="6" t="s">
        <v>380</v>
      </c>
      <c r="B183" s="6" t="s">
        <v>40</v>
      </c>
      <c r="C183" s="6">
        <v>2</v>
      </c>
      <c r="D183" s="10">
        <v>45343</v>
      </c>
      <c r="E183" s="6" t="s">
        <v>54</v>
      </c>
      <c r="F183" s="11">
        <v>299.89999999999998</v>
      </c>
      <c r="G183" s="6" t="s">
        <v>381</v>
      </c>
      <c r="H183" s="6" t="s">
        <v>136</v>
      </c>
      <c r="I183" s="6" t="s">
        <v>33</v>
      </c>
    </row>
    <row r="184" spans="1:9" ht="20" customHeight="1" x14ac:dyDescent="0.45">
      <c r="A184" s="6" t="s">
        <v>382</v>
      </c>
      <c r="B184" s="6" t="s">
        <v>23</v>
      </c>
      <c r="C184" s="6">
        <v>3</v>
      </c>
      <c r="D184" s="10">
        <v>45343</v>
      </c>
      <c r="E184" s="6" t="s">
        <v>58</v>
      </c>
      <c r="F184" s="11">
        <v>437.9</v>
      </c>
      <c r="G184" s="6" t="s">
        <v>383</v>
      </c>
      <c r="H184" s="6" t="s">
        <v>139</v>
      </c>
      <c r="I184" s="6" t="s">
        <v>27</v>
      </c>
    </row>
    <row r="185" spans="1:9" ht="20" customHeight="1" x14ac:dyDescent="0.45">
      <c r="A185" s="6" t="s">
        <v>384</v>
      </c>
      <c r="B185" s="6" t="s">
        <v>29</v>
      </c>
      <c r="C185" s="6">
        <v>5</v>
      </c>
      <c r="D185" s="10">
        <v>45343</v>
      </c>
      <c r="E185" s="6" t="s">
        <v>62</v>
      </c>
      <c r="F185" s="11">
        <v>129.9</v>
      </c>
      <c r="G185" s="6" t="s">
        <v>330</v>
      </c>
      <c r="H185" s="6" t="s">
        <v>228</v>
      </c>
      <c r="I185" s="6" t="s">
        <v>33</v>
      </c>
    </row>
    <row r="186" spans="1:9" ht="20" customHeight="1" x14ac:dyDescent="0.45">
      <c r="A186" s="6" t="s">
        <v>385</v>
      </c>
      <c r="B186" s="6" t="s">
        <v>53</v>
      </c>
      <c r="C186" s="6">
        <v>1</v>
      </c>
      <c r="D186" s="10">
        <v>45343</v>
      </c>
      <c r="E186" s="6" t="s">
        <v>65</v>
      </c>
      <c r="F186" s="11">
        <v>6798.79</v>
      </c>
      <c r="G186" s="6" t="s">
        <v>386</v>
      </c>
      <c r="H186" s="6" t="s">
        <v>225</v>
      </c>
      <c r="I186" s="6" t="s">
        <v>33</v>
      </c>
    </row>
    <row r="187" spans="1:9" ht="20" customHeight="1" x14ac:dyDescent="0.45">
      <c r="A187" s="6" t="s">
        <v>387</v>
      </c>
      <c r="B187" s="6" t="s">
        <v>35</v>
      </c>
      <c r="C187" s="6">
        <v>1</v>
      </c>
      <c r="D187" s="10">
        <v>45344</v>
      </c>
      <c r="E187" s="6" t="s">
        <v>69</v>
      </c>
      <c r="F187" s="11">
        <v>5550</v>
      </c>
      <c r="G187" s="6" t="s">
        <v>195</v>
      </c>
      <c r="H187" s="6" t="s">
        <v>144</v>
      </c>
      <c r="I187" s="6" t="s">
        <v>33</v>
      </c>
    </row>
    <row r="188" spans="1:9" ht="20" customHeight="1" x14ac:dyDescent="0.45">
      <c r="A188" s="6" t="s">
        <v>388</v>
      </c>
      <c r="B188" s="6" t="s">
        <v>40</v>
      </c>
      <c r="C188" s="6">
        <v>2</v>
      </c>
      <c r="D188" s="10">
        <v>45344</v>
      </c>
      <c r="E188" s="6" t="s">
        <v>24</v>
      </c>
      <c r="F188" s="11">
        <v>299.89999999999998</v>
      </c>
      <c r="G188" s="6" t="s">
        <v>389</v>
      </c>
      <c r="H188" s="6" t="s">
        <v>235</v>
      </c>
      <c r="I188" s="6" t="s">
        <v>33</v>
      </c>
    </row>
    <row r="189" spans="1:9" ht="20" customHeight="1" x14ac:dyDescent="0.45">
      <c r="A189" s="6" t="s">
        <v>390</v>
      </c>
      <c r="B189" s="6" t="s">
        <v>23</v>
      </c>
      <c r="C189" s="6">
        <v>3</v>
      </c>
      <c r="D189" s="10">
        <v>45344</v>
      </c>
      <c r="E189" s="6" t="s">
        <v>30</v>
      </c>
      <c r="F189" s="11">
        <v>437.9</v>
      </c>
      <c r="G189" s="6" t="s">
        <v>208</v>
      </c>
      <c r="H189" s="6" t="s">
        <v>147</v>
      </c>
      <c r="I189" s="6" t="s">
        <v>27</v>
      </c>
    </row>
    <row r="190" spans="1:9" ht="20" customHeight="1" x14ac:dyDescent="0.45">
      <c r="A190" s="6" t="s">
        <v>391</v>
      </c>
      <c r="B190" s="6" t="s">
        <v>29</v>
      </c>
      <c r="C190" s="6">
        <v>5</v>
      </c>
      <c r="D190" s="10">
        <v>45344</v>
      </c>
      <c r="E190" s="6" t="s">
        <v>72</v>
      </c>
      <c r="F190" s="11">
        <v>129.9</v>
      </c>
      <c r="G190" s="6" t="s">
        <v>370</v>
      </c>
      <c r="H190" s="6" t="s">
        <v>141</v>
      </c>
      <c r="I190" s="6" t="s">
        <v>33</v>
      </c>
    </row>
    <row r="191" spans="1:9" ht="20" customHeight="1" x14ac:dyDescent="0.45">
      <c r="A191" s="6" t="s">
        <v>392</v>
      </c>
      <c r="B191" s="6" t="s">
        <v>53</v>
      </c>
      <c r="C191" s="6">
        <v>1</v>
      </c>
      <c r="D191" s="10">
        <v>45345</v>
      </c>
      <c r="E191" s="6" t="s">
        <v>36</v>
      </c>
      <c r="F191" s="11">
        <v>6798.79</v>
      </c>
      <c r="G191" s="6" t="s">
        <v>50</v>
      </c>
      <c r="H191" s="6" t="s">
        <v>240</v>
      </c>
      <c r="I191" s="6" t="s">
        <v>33</v>
      </c>
    </row>
    <row r="192" spans="1:9" ht="20" customHeight="1" x14ac:dyDescent="0.45">
      <c r="A192" s="6" t="s">
        <v>393</v>
      </c>
      <c r="B192" s="6" t="s">
        <v>35</v>
      </c>
      <c r="C192" s="6">
        <v>1</v>
      </c>
      <c r="D192" s="10">
        <v>45345</v>
      </c>
      <c r="E192" s="6" t="s">
        <v>41</v>
      </c>
      <c r="F192" s="11">
        <v>5550</v>
      </c>
      <c r="G192" s="6" t="s">
        <v>201</v>
      </c>
      <c r="H192" s="6" t="s">
        <v>150</v>
      </c>
      <c r="I192" s="6" t="s">
        <v>33</v>
      </c>
    </row>
    <row r="193" spans="1:9" ht="20" customHeight="1" x14ac:dyDescent="0.45">
      <c r="A193" s="6" t="s">
        <v>394</v>
      </c>
      <c r="B193" s="6" t="s">
        <v>40</v>
      </c>
      <c r="C193" s="6">
        <v>2</v>
      </c>
      <c r="D193" s="10">
        <v>45345</v>
      </c>
      <c r="E193" s="6" t="s">
        <v>45</v>
      </c>
      <c r="F193" s="11">
        <v>299.89999999999998</v>
      </c>
      <c r="G193" s="6" t="s">
        <v>14</v>
      </c>
      <c r="H193" s="6" t="s">
        <v>156</v>
      </c>
      <c r="I193" s="6" t="s">
        <v>27</v>
      </c>
    </row>
    <row r="194" spans="1:9" ht="20" customHeight="1" x14ac:dyDescent="0.45">
      <c r="A194" s="6" t="s">
        <v>395</v>
      </c>
      <c r="B194" s="6" t="s">
        <v>23</v>
      </c>
      <c r="C194" s="6">
        <v>3</v>
      </c>
      <c r="D194" s="10">
        <v>45345</v>
      </c>
      <c r="E194" s="6" t="s">
        <v>49</v>
      </c>
      <c r="F194" s="11">
        <v>437.9</v>
      </c>
      <c r="G194" s="6" t="s">
        <v>121</v>
      </c>
      <c r="H194" s="6" t="s">
        <v>153</v>
      </c>
      <c r="I194" s="6" t="s">
        <v>33</v>
      </c>
    </row>
    <row r="195" spans="1:9" ht="20" customHeight="1" x14ac:dyDescent="0.45">
      <c r="A195" s="6" t="s">
        <v>396</v>
      </c>
      <c r="B195" s="6" t="s">
        <v>29</v>
      </c>
      <c r="C195" s="6">
        <v>5</v>
      </c>
      <c r="D195" s="10">
        <v>45346</v>
      </c>
      <c r="E195" s="6" t="s">
        <v>54</v>
      </c>
      <c r="F195" s="11">
        <v>129.9</v>
      </c>
      <c r="G195" s="6" t="s">
        <v>244</v>
      </c>
      <c r="H195" s="6" t="s">
        <v>327</v>
      </c>
      <c r="I195" s="6" t="s">
        <v>33</v>
      </c>
    </row>
    <row r="196" spans="1:9" ht="20" customHeight="1" x14ac:dyDescent="0.45">
      <c r="A196" s="6" t="s">
        <v>397</v>
      </c>
      <c r="B196" s="6" t="s">
        <v>53</v>
      </c>
      <c r="C196" s="6">
        <v>1</v>
      </c>
      <c r="D196" s="10">
        <v>45346</v>
      </c>
      <c r="E196" s="6" t="s">
        <v>58</v>
      </c>
      <c r="F196" s="11">
        <v>6798.79</v>
      </c>
      <c r="G196" s="6" t="s">
        <v>227</v>
      </c>
      <c r="H196" s="6" t="s">
        <v>158</v>
      </c>
      <c r="I196" s="6" t="s">
        <v>33</v>
      </c>
    </row>
    <row r="197" spans="1:9" ht="20" customHeight="1" x14ac:dyDescent="0.45">
      <c r="A197" s="6" t="s">
        <v>398</v>
      </c>
      <c r="B197" s="6" t="s">
        <v>35</v>
      </c>
      <c r="C197" s="6">
        <v>1</v>
      </c>
      <c r="D197" s="10">
        <v>45346</v>
      </c>
      <c r="E197" s="6" t="s">
        <v>62</v>
      </c>
      <c r="F197" s="11">
        <v>5550</v>
      </c>
      <c r="G197" s="6" t="s">
        <v>12</v>
      </c>
      <c r="H197" s="6" t="s">
        <v>162</v>
      </c>
      <c r="I197" s="6" t="s">
        <v>33</v>
      </c>
    </row>
    <row r="198" spans="1:9" ht="20" customHeight="1" x14ac:dyDescent="0.45">
      <c r="A198" s="6" t="s">
        <v>399</v>
      </c>
      <c r="B198" s="6" t="s">
        <v>40</v>
      </c>
      <c r="C198" s="6">
        <v>2</v>
      </c>
      <c r="D198" s="10">
        <v>45346</v>
      </c>
      <c r="E198" s="6" t="s">
        <v>65</v>
      </c>
      <c r="F198" s="11">
        <v>299.89999999999998</v>
      </c>
      <c r="G198" s="6" t="s">
        <v>274</v>
      </c>
      <c r="H198" s="6" t="s">
        <v>165</v>
      </c>
      <c r="I198" s="6" t="s">
        <v>27</v>
      </c>
    </row>
    <row r="199" spans="1:9" ht="20" customHeight="1" x14ac:dyDescent="0.45">
      <c r="A199" s="6" t="s">
        <v>400</v>
      </c>
      <c r="B199" s="6" t="s">
        <v>23</v>
      </c>
      <c r="C199" s="6">
        <v>3</v>
      </c>
      <c r="D199" s="10">
        <v>45347</v>
      </c>
      <c r="E199" s="6" t="s">
        <v>69</v>
      </c>
      <c r="F199" s="11">
        <v>437.9</v>
      </c>
      <c r="G199" s="6" t="s">
        <v>244</v>
      </c>
      <c r="H199" s="6" t="s">
        <v>38</v>
      </c>
      <c r="I199" s="6" t="s">
        <v>27</v>
      </c>
    </row>
    <row r="200" spans="1:9" ht="20" customHeight="1" x14ac:dyDescent="0.45">
      <c r="A200" s="6" t="s">
        <v>401</v>
      </c>
      <c r="B200" s="6" t="s">
        <v>29</v>
      </c>
      <c r="C200" s="6">
        <v>5</v>
      </c>
      <c r="D200" s="10">
        <v>45347</v>
      </c>
      <c r="E200" s="6" t="s">
        <v>24</v>
      </c>
      <c r="F200" s="11">
        <v>129.9</v>
      </c>
      <c r="G200" s="6" t="s">
        <v>59</v>
      </c>
      <c r="H200" s="6" t="s">
        <v>26</v>
      </c>
      <c r="I200" s="6" t="s">
        <v>27</v>
      </c>
    </row>
    <row r="201" spans="1:9" ht="20" customHeight="1" x14ac:dyDescent="0.45">
      <c r="A201" s="6" t="s">
        <v>402</v>
      </c>
      <c r="B201" s="6" t="s">
        <v>53</v>
      </c>
      <c r="C201" s="6">
        <v>1</v>
      </c>
      <c r="D201" s="10">
        <v>45347</v>
      </c>
      <c r="E201" s="6" t="s">
        <v>30</v>
      </c>
      <c r="F201" s="11">
        <v>6798.79</v>
      </c>
      <c r="G201" s="6" t="s">
        <v>403</v>
      </c>
      <c r="H201" s="6" t="s">
        <v>171</v>
      </c>
      <c r="I201" s="6" t="s">
        <v>33</v>
      </c>
    </row>
    <row r="202" spans="1:9" ht="20" customHeight="1" x14ac:dyDescent="0.45">
      <c r="A202" s="6" t="s">
        <v>404</v>
      </c>
      <c r="B202" s="6" t="s">
        <v>35</v>
      </c>
      <c r="C202" s="6">
        <v>1</v>
      </c>
      <c r="D202" s="10">
        <v>45347</v>
      </c>
      <c r="E202" s="6" t="s">
        <v>72</v>
      </c>
      <c r="F202" s="11">
        <v>5550</v>
      </c>
      <c r="G202" s="6" t="s">
        <v>210</v>
      </c>
      <c r="H202" s="6" t="s">
        <v>32</v>
      </c>
      <c r="I202" s="6" t="s">
        <v>27</v>
      </c>
    </row>
    <row r="203" spans="1:9" ht="20" customHeight="1" x14ac:dyDescent="0.45">
      <c r="A203" s="6" t="s">
        <v>405</v>
      </c>
      <c r="B203" s="6" t="s">
        <v>40</v>
      </c>
      <c r="C203" s="6">
        <v>2</v>
      </c>
      <c r="D203" s="10">
        <v>45348</v>
      </c>
      <c r="E203" s="6" t="s">
        <v>36</v>
      </c>
      <c r="F203" s="11">
        <v>299.89999999999998</v>
      </c>
      <c r="G203" s="6" t="s">
        <v>406</v>
      </c>
      <c r="H203" s="6" t="s">
        <v>47</v>
      </c>
      <c r="I203" s="6" t="s">
        <v>33</v>
      </c>
    </row>
    <row r="204" spans="1:9" ht="20" customHeight="1" x14ac:dyDescent="0.45">
      <c r="A204" s="6" t="s">
        <v>407</v>
      </c>
      <c r="B204" s="6" t="s">
        <v>23</v>
      </c>
      <c r="C204" s="6">
        <v>3</v>
      </c>
      <c r="D204" s="10">
        <v>45348</v>
      </c>
      <c r="E204" s="6" t="s">
        <v>41</v>
      </c>
      <c r="F204" s="11">
        <v>437.9</v>
      </c>
      <c r="G204" s="6" t="s">
        <v>386</v>
      </c>
      <c r="H204" s="6" t="s">
        <v>56</v>
      </c>
      <c r="I204" s="6" t="s">
        <v>33</v>
      </c>
    </row>
    <row r="205" spans="1:9" ht="20" customHeight="1" x14ac:dyDescent="0.45">
      <c r="A205" s="6" t="s">
        <v>408</v>
      </c>
      <c r="B205" s="6" t="s">
        <v>29</v>
      </c>
      <c r="C205" s="6">
        <v>5</v>
      </c>
      <c r="D205" s="10">
        <v>45348</v>
      </c>
      <c r="E205" s="6" t="s">
        <v>45</v>
      </c>
      <c r="F205" s="11">
        <v>129.9</v>
      </c>
      <c r="G205" s="6" t="s">
        <v>244</v>
      </c>
      <c r="H205" s="6" t="s">
        <v>43</v>
      </c>
      <c r="I205" s="6" t="s">
        <v>33</v>
      </c>
    </row>
    <row r="206" spans="1:9" ht="20" customHeight="1" x14ac:dyDescent="0.45">
      <c r="A206" s="6" t="s">
        <v>409</v>
      </c>
      <c r="B206" s="6" t="s">
        <v>53</v>
      </c>
      <c r="C206" s="6">
        <v>1</v>
      </c>
      <c r="D206" s="10">
        <v>45348</v>
      </c>
      <c r="E206" s="6" t="s">
        <v>49</v>
      </c>
      <c r="F206" s="11">
        <v>6798.79</v>
      </c>
      <c r="G206" s="6" t="s">
        <v>46</v>
      </c>
      <c r="H206" s="6" t="s">
        <v>51</v>
      </c>
      <c r="I206" s="6" t="s">
        <v>33</v>
      </c>
    </row>
    <row r="207" spans="1:9" ht="20" customHeight="1" x14ac:dyDescent="0.45">
      <c r="A207" s="6" t="s">
        <v>410</v>
      </c>
      <c r="B207" s="6" t="s">
        <v>35</v>
      </c>
      <c r="C207" s="6">
        <v>1</v>
      </c>
      <c r="D207" s="10">
        <v>45349</v>
      </c>
      <c r="E207" s="6" t="s">
        <v>54</v>
      </c>
      <c r="F207" s="11">
        <v>5550</v>
      </c>
      <c r="G207" s="6" t="s">
        <v>411</v>
      </c>
      <c r="H207" s="6" t="s">
        <v>67</v>
      </c>
      <c r="I207" s="6" t="s">
        <v>27</v>
      </c>
    </row>
    <row r="208" spans="1:9" ht="20" customHeight="1" x14ac:dyDescent="0.45">
      <c r="A208" s="6" t="s">
        <v>412</v>
      </c>
      <c r="B208" s="6" t="s">
        <v>40</v>
      </c>
      <c r="C208" s="6">
        <v>2</v>
      </c>
      <c r="D208" s="10">
        <v>45349</v>
      </c>
      <c r="E208" s="6" t="s">
        <v>58</v>
      </c>
      <c r="F208" s="11">
        <v>299.89999999999998</v>
      </c>
      <c r="G208" s="6" t="s">
        <v>413</v>
      </c>
      <c r="H208" s="6" t="s">
        <v>63</v>
      </c>
      <c r="I208" s="6" t="s">
        <v>33</v>
      </c>
    </row>
    <row r="209" spans="1:9" ht="20" customHeight="1" x14ac:dyDescent="0.45">
      <c r="A209" s="6" t="s">
        <v>414</v>
      </c>
      <c r="B209" s="6" t="s">
        <v>23</v>
      </c>
      <c r="C209" s="6">
        <v>3</v>
      </c>
      <c r="D209" s="10">
        <v>45349</v>
      </c>
      <c r="E209" s="6" t="s">
        <v>62</v>
      </c>
      <c r="F209" s="11">
        <v>437.9</v>
      </c>
      <c r="G209" s="6" t="s">
        <v>76</v>
      </c>
      <c r="H209" s="6" t="s">
        <v>70</v>
      </c>
      <c r="I209" s="6" t="s">
        <v>33</v>
      </c>
    </row>
    <row r="210" spans="1:9" ht="20" customHeight="1" x14ac:dyDescent="0.45">
      <c r="A210" s="6" t="s">
        <v>415</v>
      </c>
      <c r="B210" s="6" t="s">
        <v>29</v>
      </c>
      <c r="C210" s="6">
        <v>5</v>
      </c>
      <c r="D210" s="10">
        <v>45349</v>
      </c>
      <c r="E210" s="6" t="s">
        <v>65</v>
      </c>
      <c r="F210" s="11">
        <v>129.9</v>
      </c>
      <c r="G210" s="6" t="s">
        <v>350</v>
      </c>
      <c r="H210" s="6" t="s">
        <v>60</v>
      </c>
      <c r="I210" s="6" t="s">
        <v>27</v>
      </c>
    </row>
    <row r="211" spans="1:9" ht="20" customHeight="1" x14ac:dyDescent="0.45">
      <c r="A211" s="6" t="s">
        <v>416</v>
      </c>
      <c r="B211" s="6" t="s">
        <v>53</v>
      </c>
      <c r="C211" s="6">
        <v>1</v>
      </c>
      <c r="D211" s="10">
        <v>45350</v>
      </c>
      <c r="E211" s="6" t="s">
        <v>69</v>
      </c>
      <c r="F211" s="11">
        <v>6798.79</v>
      </c>
      <c r="G211" s="6" t="s">
        <v>282</v>
      </c>
      <c r="H211" s="6" t="s">
        <v>186</v>
      </c>
      <c r="I211" s="6" t="s">
        <v>33</v>
      </c>
    </row>
    <row r="212" spans="1:9" ht="20" customHeight="1" x14ac:dyDescent="0.45">
      <c r="A212" s="6" t="s">
        <v>417</v>
      </c>
      <c r="B212" s="6" t="s">
        <v>35</v>
      </c>
      <c r="C212" s="6">
        <v>1</v>
      </c>
      <c r="D212" s="10">
        <v>45350</v>
      </c>
      <c r="E212" s="6" t="s">
        <v>24</v>
      </c>
      <c r="F212" s="11">
        <v>5550</v>
      </c>
      <c r="G212" s="6" t="s">
        <v>42</v>
      </c>
      <c r="H212" s="6" t="s">
        <v>74</v>
      </c>
      <c r="I212" s="6" t="s">
        <v>33</v>
      </c>
    </row>
    <row r="213" spans="1:9" ht="20" customHeight="1" x14ac:dyDescent="0.45">
      <c r="A213" s="6" t="s">
        <v>418</v>
      </c>
      <c r="B213" s="6" t="s">
        <v>40</v>
      </c>
      <c r="C213" s="6">
        <v>2</v>
      </c>
      <c r="D213" s="10">
        <v>45350</v>
      </c>
      <c r="E213" s="6" t="s">
        <v>30</v>
      </c>
      <c r="F213" s="11">
        <v>299.89999999999998</v>
      </c>
      <c r="G213" s="6" t="s">
        <v>76</v>
      </c>
      <c r="H213" s="6" t="s">
        <v>189</v>
      </c>
      <c r="I213" s="6" t="s">
        <v>33</v>
      </c>
    </row>
    <row r="214" spans="1:9" ht="20" customHeight="1" x14ac:dyDescent="0.45">
      <c r="A214" s="6" t="s">
        <v>419</v>
      </c>
      <c r="B214" s="6" t="s">
        <v>23</v>
      </c>
      <c r="C214" s="6">
        <v>3</v>
      </c>
      <c r="D214" s="10">
        <v>45350</v>
      </c>
      <c r="E214" s="6" t="s">
        <v>72</v>
      </c>
      <c r="F214" s="11">
        <v>437.9</v>
      </c>
      <c r="G214" s="6" t="s">
        <v>155</v>
      </c>
      <c r="H214" s="6" t="s">
        <v>77</v>
      </c>
      <c r="I214" s="6" t="s">
        <v>33</v>
      </c>
    </row>
    <row r="215" spans="1:9" ht="20" customHeight="1" x14ac:dyDescent="0.45">
      <c r="A215" s="6" t="s">
        <v>420</v>
      </c>
      <c r="B215" s="6" t="s">
        <v>29</v>
      </c>
      <c r="C215" s="6">
        <v>5</v>
      </c>
      <c r="D215" s="10">
        <v>45352</v>
      </c>
      <c r="E215" s="6" t="s">
        <v>36</v>
      </c>
      <c r="F215" s="11">
        <v>129.9</v>
      </c>
      <c r="G215" s="6" t="s">
        <v>25</v>
      </c>
      <c r="H215" s="6" t="s">
        <v>198</v>
      </c>
      <c r="I215" s="6" t="s">
        <v>27</v>
      </c>
    </row>
    <row r="216" spans="1:9" ht="20" customHeight="1" x14ac:dyDescent="0.45">
      <c r="A216" s="6" t="s">
        <v>421</v>
      </c>
      <c r="B216" s="6" t="s">
        <v>53</v>
      </c>
      <c r="C216" s="6">
        <v>1</v>
      </c>
      <c r="D216" s="10">
        <v>45352</v>
      </c>
      <c r="E216" s="6" t="s">
        <v>41</v>
      </c>
      <c r="F216" s="11">
        <v>6798.79</v>
      </c>
      <c r="G216" s="6" t="s">
        <v>422</v>
      </c>
      <c r="H216" s="6" t="s">
        <v>83</v>
      </c>
      <c r="I216" s="6" t="s">
        <v>33</v>
      </c>
    </row>
    <row r="217" spans="1:9" ht="20" customHeight="1" x14ac:dyDescent="0.45">
      <c r="A217" s="6" t="s">
        <v>423</v>
      </c>
      <c r="B217" s="6" t="s">
        <v>35</v>
      </c>
      <c r="C217" s="6">
        <v>1</v>
      </c>
      <c r="D217" s="10">
        <v>45352</v>
      </c>
      <c r="E217" s="6" t="s">
        <v>45</v>
      </c>
      <c r="F217" s="11">
        <v>5550</v>
      </c>
      <c r="G217" s="6" t="s">
        <v>180</v>
      </c>
      <c r="H217" s="6" t="s">
        <v>80</v>
      </c>
      <c r="I217" s="6" t="s">
        <v>33</v>
      </c>
    </row>
    <row r="218" spans="1:9" ht="20" customHeight="1" x14ac:dyDescent="0.45">
      <c r="A218" s="6" t="s">
        <v>424</v>
      </c>
      <c r="B218" s="6" t="s">
        <v>40</v>
      </c>
      <c r="C218" s="6">
        <v>3</v>
      </c>
      <c r="D218" s="10">
        <v>45352</v>
      </c>
      <c r="E218" s="6" t="s">
        <v>49</v>
      </c>
      <c r="F218" s="11">
        <v>299.89999999999998</v>
      </c>
      <c r="G218" s="6" t="s">
        <v>425</v>
      </c>
      <c r="H218" s="6" t="s">
        <v>193</v>
      </c>
      <c r="I218" s="6" t="s">
        <v>33</v>
      </c>
    </row>
    <row r="219" spans="1:9" ht="20" customHeight="1" x14ac:dyDescent="0.45">
      <c r="A219" s="6" t="s">
        <v>426</v>
      </c>
      <c r="B219" s="6" t="s">
        <v>23</v>
      </c>
      <c r="C219" s="6">
        <v>2</v>
      </c>
      <c r="D219" s="10">
        <v>45353</v>
      </c>
      <c r="E219" s="6" t="s">
        <v>54</v>
      </c>
      <c r="F219" s="11">
        <v>437.9</v>
      </c>
      <c r="G219" s="6" t="s">
        <v>31</v>
      </c>
      <c r="H219" s="6" t="s">
        <v>89</v>
      </c>
      <c r="I219" s="6" t="s">
        <v>33</v>
      </c>
    </row>
    <row r="220" spans="1:9" ht="20" customHeight="1" x14ac:dyDescent="0.45">
      <c r="A220" s="6" t="s">
        <v>427</v>
      </c>
      <c r="B220" s="6" t="s">
        <v>29</v>
      </c>
      <c r="C220" s="6">
        <v>5</v>
      </c>
      <c r="D220" s="10">
        <v>45353</v>
      </c>
      <c r="E220" s="6" t="s">
        <v>58</v>
      </c>
      <c r="F220" s="11">
        <v>129.9</v>
      </c>
      <c r="G220" s="6" t="s">
        <v>121</v>
      </c>
      <c r="H220" s="6" t="s">
        <v>86</v>
      </c>
      <c r="I220" s="6" t="s">
        <v>27</v>
      </c>
    </row>
    <row r="221" spans="1:9" ht="20" customHeight="1" x14ac:dyDescent="0.45">
      <c r="A221" s="6" t="s">
        <v>428</v>
      </c>
      <c r="B221" s="6" t="s">
        <v>53</v>
      </c>
      <c r="C221" s="6">
        <v>1</v>
      </c>
      <c r="D221" s="10">
        <v>45353</v>
      </c>
      <c r="E221" s="6" t="s">
        <v>62</v>
      </c>
      <c r="F221" s="11">
        <v>6798.79</v>
      </c>
      <c r="G221" s="6" t="s">
        <v>429</v>
      </c>
      <c r="H221" s="6" t="s">
        <v>92</v>
      </c>
      <c r="I221" s="6" t="s">
        <v>33</v>
      </c>
    </row>
    <row r="222" spans="1:9" ht="20" customHeight="1" x14ac:dyDescent="0.45">
      <c r="A222" s="6" t="s">
        <v>430</v>
      </c>
      <c r="B222" s="6" t="s">
        <v>35</v>
      </c>
      <c r="C222" s="6">
        <v>1</v>
      </c>
      <c r="D222" s="10">
        <v>45353</v>
      </c>
      <c r="E222" s="6" t="s">
        <v>65</v>
      </c>
      <c r="F222" s="11">
        <v>5550</v>
      </c>
      <c r="G222" s="6" t="s">
        <v>232</v>
      </c>
      <c r="H222" s="6" t="s">
        <v>95</v>
      </c>
      <c r="I222" s="6" t="s">
        <v>33</v>
      </c>
    </row>
    <row r="223" spans="1:9" ht="20" customHeight="1" x14ac:dyDescent="0.45">
      <c r="A223" s="6" t="s">
        <v>431</v>
      </c>
      <c r="B223" s="6" t="s">
        <v>40</v>
      </c>
      <c r="C223" s="6">
        <v>3</v>
      </c>
      <c r="D223" s="10">
        <v>45354</v>
      </c>
      <c r="E223" s="6" t="s">
        <v>69</v>
      </c>
      <c r="F223" s="11">
        <v>299.89999999999998</v>
      </c>
      <c r="G223" s="6" t="s">
        <v>432</v>
      </c>
      <c r="H223" s="6" t="s">
        <v>107</v>
      </c>
      <c r="I223" s="6" t="s">
        <v>27</v>
      </c>
    </row>
    <row r="224" spans="1:9" ht="20" customHeight="1" x14ac:dyDescent="0.45">
      <c r="A224" s="6" t="s">
        <v>433</v>
      </c>
      <c r="B224" s="6" t="s">
        <v>23</v>
      </c>
      <c r="C224" s="6">
        <v>2</v>
      </c>
      <c r="D224" s="10">
        <v>45354</v>
      </c>
      <c r="E224" s="6" t="s">
        <v>24</v>
      </c>
      <c r="F224" s="11">
        <v>437.9</v>
      </c>
      <c r="G224" s="6" t="s">
        <v>434</v>
      </c>
      <c r="H224" s="6" t="s">
        <v>98</v>
      </c>
      <c r="I224" s="6" t="s">
        <v>27</v>
      </c>
    </row>
    <row r="225" spans="1:9" ht="20" customHeight="1" x14ac:dyDescent="0.45">
      <c r="A225" s="6" t="s">
        <v>435</v>
      </c>
      <c r="B225" s="6" t="s">
        <v>29</v>
      </c>
      <c r="C225" s="6">
        <v>5</v>
      </c>
      <c r="D225" s="10">
        <v>45354</v>
      </c>
      <c r="E225" s="6" t="s">
        <v>30</v>
      </c>
      <c r="F225" s="11">
        <v>129.9</v>
      </c>
      <c r="G225" s="6" t="s">
        <v>270</v>
      </c>
      <c r="H225" s="6" t="s">
        <v>101</v>
      </c>
      <c r="I225" s="6" t="s">
        <v>33</v>
      </c>
    </row>
    <row r="226" spans="1:9" ht="20" customHeight="1" x14ac:dyDescent="0.45">
      <c r="A226" s="6" t="s">
        <v>436</v>
      </c>
      <c r="B226" s="6" t="s">
        <v>53</v>
      </c>
      <c r="C226" s="6">
        <v>1</v>
      </c>
      <c r="D226" s="10">
        <v>45354</v>
      </c>
      <c r="E226" s="6" t="s">
        <v>72</v>
      </c>
      <c r="F226" s="11">
        <v>6798.79</v>
      </c>
      <c r="G226" s="6" t="s">
        <v>278</v>
      </c>
      <c r="H226" s="6" t="s">
        <v>104</v>
      </c>
      <c r="I226" s="6" t="s">
        <v>33</v>
      </c>
    </row>
    <row r="227" spans="1:9" ht="20" customHeight="1" x14ac:dyDescent="0.45">
      <c r="A227" s="6" t="s">
        <v>437</v>
      </c>
      <c r="B227" s="6" t="s">
        <v>35</v>
      </c>
      <c r="C227" s="6">
        <v>1</v>
      </c>
      <c r="D227" s="10">
        <v>45355</v>
      </c>
      <c r="E227" s="6" t="s">
        <v>36</v>
      </c>
      <c r="F227" s="11">
        <v>5550</v>
      </c>
      <c r="G227" s="6" t="s">
        <v>438</v>
      </c>
      <c r="H227" s="6" t="s">
        <v>113</v>
      </c>
      <c r="I227" s="6" t="s">
        <v>33</v>
      </c>
    </row>
    <row r="228" spans="1:9" ht="20" customHeight="1" x14ac:dyDescent="0.45">
      <c r="A228" s="6" t="s">
        <v>439</v>
      </c>
      <c r="B228" s="6" t="s">
        <v>40</v>
      </c>
      <c r="C228" s="6">
        <v>3</v>
      </c>
      <c r="D228" s="10">
        <v>45355</v>
      </c>
      <c r="E228" s="6" t="s">
        <v>41</v>
      </c>
      <c r="F228" s="11">
        <v>299.89999999999998</v>
      </c>
      <c r="G228" s="6" t="s">
        <v>115</v>
      </c>
      <c r="H228" s="6" t="s">
        <v>110</v>
      </c>
      <c r="I228" s="6" t="s">
        <v>33</v>
      </c>
    </row>
    <row r="229" spans="1:9" ht="20" customHeight="1" x14ac:dyDescent="0.45">
      <c r="A229" s="6" t="s">
        <v>440</v>
      </c>
      <c r="B229" s="6" t="s">
        <v>23</v>
      </c>
      <c r="C229" s="6">
        <v>2</v>
      </c>
      <c r="D229" s="10">
        <v>45355</v>
      </c>
      <c r="E229" s="6" t="s">
        <v>45</v>
      </c>
      <c r="F229" s="11">
        <v>437.9</v>
      </c>
      <c r="G229" s="6" t="s">
        <v>11</v>
      </c>
      <c r="H229" s="6" t="s">
        <v>116</v>
      </c>
      <c r="I229" s="6" t="s">
        <v>33</v>
      </c>
    </row>
    <row r="230" spans="1:9" ht="20" customHeight="1" x14ac:dyDescent="0.45">
      <c r="A230" s="6" t="s">
        <v>441</v>
      </c>
      <c r="B230" s="6" t="s">
        <v>29</v>
      </c>
      <c r="C230" s="6">
        <v>5</v>
      </c>
      <c r="D230" s="10">
        <v>45355</v>
      </c>
      <c r="E230" s="6" t="s">
        <v>49</v>
      </c>
      <c r="F230" s="11">
        <v>129.9</v>
      </c>
      <c r="G230" s="6" t="s">
        <v>442</v>
      </c>
      <c r="H230" s="6" t="s">
        <v>119</v>
      </c>
      <c r="I230" s="6" t="s">
        <v>33</v>
      </c>
    </row>
    <row r="231" spans="1:9" ht="20" customHeight="1" x14ac:dyDescent="0.45">
      <c r="A231" s="6" t="s">
        <v>443</v>
      </c>
      <c r="B231" s="6" t="s">
        <v>53</v>
      </c>
      <c r="C231" s="6">
        <v>1</v>
      </c>
      <c r="D231" s="10">
        <v>45356</v>
      </c>
      <c r="E231" s="6" t="s">
        <v>54</v>
      </c>
      <c r="F231" s="11">
        <v>6798.79</v>
      </c>
      <c r="G231" s="6" t="s">
        <v>444</v>
      </c>
      <c r="H231" s="6" t="s">
        <v>127</v>
      </c>
      <c r="I231" s="6" t="s">
        <v>33</v>
      </c>
    </row>
    <row r="232" spans="1:9" ht="20" customHeight="1" x14ac:dyDescent="0.45">
      <c r="A232" s="6" t="s">
        <v>445</v>
      </c>
      <c r="B232" s="6" t="s">
        <v>35</v>
      </c>
      <c r="C232" s="6">
        <v>1</v>
      </c>
      <c r="D232" s="10">
        <v>45356</v>
      </c>
      <c r="E232" s="6" t="s">
        <v>58</v>
      </c>
      <c r="F232" s="11">
        <v>5550</v>
      </c>
      <c r="G232" s="6" t="s">
        <v>446</v>
      </c>
      <c r="H232" s="6" t="s">
        <v>223</v>
      </c>
      <c r="I232" s="6" t="s">
        <v>27</v>
      </c>
    </row>
    <row r="233" spans="1:9" ht="20" customHeight="1" x14ac:dyDescent="0.45">
      <c r="A233" s="6" t="s">
        <v>447</v>
      </c>
      <c r="B233" s="6" t="s">
        <v>40</v>
      </c>
      <c r="C233" s="6">
        <v>3</v>
      </c>
      <c r="D233" s="10">
        <v>45356</v>
      </c>
      <c r="E233" s="6" t="s">
        <v>62</v>
      </c>
      <c r="F233" s="11">
        <v>299.89999999999998</v>
      </c>
      <c r="G233" s="6" t="s">
        <v>448</v>
      </c>
      <c r="H233" s="6" t="s">
        <v>122</v>
      </c>
      <c r="I233" s="6" t="s">
        <v>27</v>
      </c>
    </row>
    <row r="234" spans="1:9" ht="20" customHeight="1" x14ac:dyDescent="0.45">
      <c r="A234" s="6" t="s">
        <v>449</v>
      </c>
      <c r="B234" s="6" t="s">
        <v>23</v>
      </c>
      <c r="C234" s="6">
        <v>2</v>
      </c>
      <c r="D234" s="10">
        <v>45356</v>
      </c>
      <c r="E234" s="6" t="s">
        <v>65</v>
      </c>
      <c r="F234" s="11">
        <v>437.9</v>
      </c>
      <c r="G234" s="6" t="s">
        <v>330</v>
      </c>
      <c r="H234" s="6" t="s">
        <v>124</v>
      </c>
      <c r="I234" s="6" t="s">
        <v>33</v>
      </c>
    </row>
    <row r="235" spans="1:9" ht="20" customHeight="1" x14ac:dyDescent="0.45">
      <c r="A235" s="6" t="s">
        <v>450</v>
      </c>
      <c r="B235" s="6" t="s">
        <v>29</v>
      </c>
      <c r="C235" s="6">
        <v>5</v>
      </c>
      <c r="D235" s="10">
        <v>45357</v>
      </c>
      <c r="E235" s="6" t="s">
        <v>69</v>
      </c>
      <c r="F235" s="11">
        <v>129.9</v>
      </c>
      <c r="G235" s="6" t="s">
        <v>451</v>
      </c>
      <c r="H235" s="6" t="s">
        <v>225</v>
      </c>
      <c r="I235" s="6" t="s">
        <v>27</v>
      </c>
    </row>
    <row r="236" spans="1:9" ht="20" customHeight="1" x14ac:dyDescent="0.45">
      <c r="A236" s="6" t="s">
        <v>452</v>
      </c>
      <c r="B236" s="6" t="s">
        <v>53</v>
      </c>
      <c r="C236" s="6">
        <v>1</v>
      </c>
      <c r="D236" s="10">
        <v>45357</v>
      </c>
      <c r="E236" s="6" t="s">
        <v>24</v>
      </c>
      <c r="F236" s="11">
        <v>6798.79</v>
      </c>
      <c r="G236" s="6" t="s">
        <v>257</v>
      </c>
      <c r="H236" s="6" t="s">
        <v>130</v>
      </c>
      <c r="I236" s="6" t="s">
        <v>33</v>
      </c>
    </row>
    <row r="237" spans="1:9" ht="20" customHeight="1" x14ac:dyDescent="0.45">
      <c r="A237" s="6" t="s">
        <v>453</v>
      </c>
      <c r="B237" s="6" t="s">
        <v>35</v>
      </c>
      <c r="C237" s="6">
        <v>1</v>
      </c>
      <c r="D237" s="10">
        <v>45357</v>
      </c>
      <c r="E237" s="6" t="s">
        <v>30</v>
      </c>
      <c r="F237" s="11">
        <v>5550</v>
      </c>
      <c r="G237" s="6" t="s">
        <v>160</v>
      </c>
      <c r="H237" s="6" t="s">
        <v>132</v>
      </c>
      <c r="I237" s="6" t="s">
        <v>27</v>
      </c>
    </row>
    <row r="238" spans="1:9" ht="20" customHeight="1" x14ac:dyDescent="0.45">
      <c r="A238" s="6" t="s">
        <v>454</v>
      </c>
      <c r="B238" s="6" t="s">
        <v>40</v>
      </c>
      <c r="C238" s="6">
        <v>3</v>
      </c>
      <c r="D238" s="10">
        <v>45357</v>
      </c>
      <c r="E238" s="6" t="s">
        <v>72</v>
      </c>
      <c r="F238" s="11">
        <v>299.89999999999998</v>
      </c>
      <c r="G238" s="6" t="s">
        <v>455</v>
      </c>
      <c r="H238" s="6" t="s">
        <v>134</v>
      </c>
      <c r="I238" s="6" t="s">
        <v>33</v>
      </c>
    </row>
    <row r="239" spans="1:9" ht="20" customHeight="1" x14ac:dyDescent="0.45">
      <c r="A239" s="6" t="s">
        <v>456</v>
      </c>
      <c r="B239" s="6" t="s">
        <v>23</v>
      </c>
      <c r="C239" s="6">
        <v>2</v>
      </c>
      <c r="D239" s="10">
        <v>45358</v>
      </c>
      <c r="E239" s="6" t="s">
        <v>36</v>
      </c>
      <c r="F239" s="11">
        <v>437.9</v>
      </c>
      <c r="G239" s="6" t="s">
        <v>270</v>
      </c>
      <c r="H239" s="6" t="s">
        <v>228</v>
      </c>
      <c r="I239" s="6" t="s">
        <v>27</v>
      </c>
    </row>
    <row r="240" spans="1:9" ht="20" customHeight="1" x14ac:dyDescent="0.45">
      <c r="A240" s="6" t="s">
        <v>457</v>
      </c>
      <c r="B240" s="6" t="s">
        <v>29</v>
      </c>
      <c r="C240" s="6">
        <v>5</v>
      </c>
      <c r="D240" s="10">
        <v>45358</v>
      </c>
      <c r="E240" s="6" t="s">
        <v>41</v>
      </c>
      <c r="F240" s="11">
        <v>129.9</v>
      </c>
      <c r="G240" s="6" t="s">
        <v>458</v>
      </c>
      <c r="H240" s="6" t="s">
        <v>235</v>
      </c>
      <c r="I240" s="6" t="s">
        <v>27</v>
      </c>
    </row>
    <row r="241" spans="1:9" ht="20" customHeight="1" x14ac:dyDescent="0.45">
      <c r="A241" s="6" t="s">
        <v>459</v>
      </c>
      <c r="B241" s="6" t="s">
        <v>53</v>
      </c>
      <c r="C241" s="6">
        <v>1</v>
      </c>
      <c r="D241" s="10">
        <v>45358</v>
      </c>
      <c r="E241" s="6" t="s">
        <v>45</v>
      </c>
      <c r="F241" s="11">
        <v>6798.79</v>
      </c>
      <c r="G241" s="6" t="s">
        <v>76</v>
      </c>
      <c r="H241" s="6" t="s">
        <v>136</v>
      </c>
      <c r="I241" s="6" t="s">
        <v>33</v>
      </c>
    </row>
    <row r="242" spans="1:9" ht="20" customHeight="1" x14ac:dyDescent="0.45">
      <c r="A242" s="6" t="s">
        <v>460</v>
      </c>
      <c r="B242" s="6" t="s">
        <v>35</v>
      </c>
      <c r="C242" s="6">
        <v>1</v>
      </c>
      <c r="D242" s="10">
        <v>45358</v>
      </c>
      <c r="E242" s="6" t="s">
        <v>49</v>
      </c>
      <c r="F242" s="11">
        <v>5550</v>
      </c>
      <c r="G242" s="6" t="s">
        <v>301</v>
      </c>
      <c r="H242" s="6" t="s">
        <v>139</v>
      </c>
      <c r="I242" s="6" t="s">
        <v>33</v>
      </c>
    </row>
    <row r="243" spans="1:9" ht="20" customHeight="1" x14ac:dyDescent="0.45">
      <c r="A243" s="6" t="s">
        <v>461</v>
      </c>
      <c r="B243" s="6" t="s">
        <v>40</v>
      </c>
      <c r="C243" s="6">
        <v>3</v>
      </c>
      <c r="D243" s="10">
        <v>45359</v>
      </c>
      <c r="E243" s="6" t="s">
        <v>54</v>
      </c>
      <c r="F243" s="11">
        <v>299.89999999999998</v>
      </c>
      <c r="G243" s="6" t="s">
        <v>462</v>
      </c>
      <c r="H243" s="6" t="s">
        <v>147</v>
      </c>
      <c r="I243" s="6" t="s">
        <v>27</v>
      </c>
    </row>
    <row r="244" spans="1:9" ht="20" customHeight="1" x14ac:dyDescent="0.45">
      <c r="A244" s="6" t="s">
        <v>463</v>
      </c>
      <c r="B244" s="6" t="s">
        <v>23</v>
      </c>
      <c r="C244" s="6">
        <v>2</v>
      </c>
      <c r="D244" s="10">
        <v>45359</v>
      </c>
      <c r="E244" s="6" t="s">
        <v>58</v>
      </c>
      <c r="F244" s="11">
        <v>437.9</v>
      </c>
      <c r="G244" s="6" t="s">
        <v>464</v>
      </c>
      <c r="H244" s="6" t="s">
        <v>141</v>
      </c>
      <c r="I244" s="6" t="s">
        <v>27</v>
      </c>
    </row>
    <row r="245" spans="1:9" ht="20" customHeight="1" x14ac:dyDescent="0.45">
      <c r="A245" s="6" t="s">
        <v>465</v>
      </c>
      <c r="B245" s="6" t="s">
        <v>29</v>
      </c>
      <c r="C245" s="6">
        <v>5</v>
      </c>
      <c r="D245" s="10">
        <v>45359</v>
      </c>
      <c r="E245" s="6" t="s">
        <v>62</v>
      </c>
      <c r="F245" s="11">
        <v>129.9</v>
      </c>
      <c r="G245" s="6" t="s">
        <v>425</v>
      </c>
      <c r="H245" s="6" t="s">
        <v>144</v>
      </c>
      <c r="I245" s="6" t="s">
        <v>27</v>
      </c>
    </row>
    <row r="246" spans="1:9" ht="20" customHeight="1" x14ac:dyDescent="0.45">
      <c r="A246" s="6" t="s">
        <v>466</v>
      </c>
      <c r="B246" s="6" t="s">
        <v>53</v>
      </c>
      <c r="C246" s="6">
        <v>1</v>
      </c>
      <c r="D246" s="10">
        <v>45359</v>
      </c>
      <c r="E246" s="6" t="s">
        <v>65</v>
      </c>
      <c r="F246" s="11">
        <v>6798.79</v>
      </c>
      <c r="G246" s="6" t="s">
        <v>274</v>
      </c>
      <c r="H246" s="6" t="s">
        <v>150</v>
      </c>
      <c r="I246" s="6" t="s">
        <v>33</v>
      </c>
    </row>
    <row r="247" spans="1:9" ht="20" customHeight="1" x14ac:dyDescent="0.45">
      <c r="A247" s="6" t="s">
        <v>467</v>
      </c>
      <c r="B247" s="6" t="s">
        <v>35</v>
      </c>
      <c r="C247" s="6">
        <v>1</v>
      </c>
      <c r="D247" s="10">
        <v>45360</v>
      </c>
      <c r="E247" s="6" t="s">
        <v>69</v>
      </c>
      <c r="F247" s="11">
        <v>5550</v>
      </c>
      <c r="G247" s="6" t="s">
        <v>468</v>
      </c>
      <c r="H247" s="6" t="s">
        <v>240</v>
      </c>
      <c r="I247" s="6" t="s">
        <v>27</v>
      </c>
    </row>
    <row r="248" spans="1:9" ht="20" customHeight="1" x14ac:dyDescent="0.45">
      <c r="A248" s="6" t="s">
        <v>469</v>
      </c>
      <c r="B248" s="6" t="s">
        <v>40</v>
      </c>
      <c r="C248" s="6">
        <v>3</v>
      </c>
      <c r="D248" s="10">
        <v>45360</v>
      </c>
      <c r="E248" s="6" t="s">
        <v>24</v>
      </c>
      <c r="F248" s="11">
        <v>299.89999999999998</v>
      </c>
      <c r="G248" s="6" t="s">
        <v>220</v>
      </c>
      <c r="H248" s="6" t="s">
        <v>156</v>
      </c>
      <c r="I248" s="6" t="s">
        <v>27</v>
      </c>
    </row>
    <row r="249" spans="1:9" ht="20" customHeight="1" x14ac:dyDescent="0.45">
      <c r="A249" s="6" t="s">
        <v>470</v>
      </c>
      <c r="B249" s="6" t="s">
        <v>23</v>
      </c>
      <c r="C249" s="6">
        <v>2</v>
      </c>
      <c r="D249" s="10">
        <v>45360</v>
      </c>
      <c r="E249" s="6" t="s">
        <v>30</v>
      </c>
      <c r="F249" s="11">
        <v>437.9</v>
      </c>
      <c r="G249" s="6" t="s">
        <v>471</v>
      </c>
      <c r="H249" s="6" t="s">
        <v>327</v>
      </c>
      <c r="I249" s="6" t="s">
        <v>33</v>
      </c>
    </row>
    <row r="250" spans="1:9" ht="20" customHeight="1" x14ac:dyDescent="0.45">
      <c r="A250" s="6" t="s">
        <v>472</v>
      </c>
      <c r="B250" s="6" t="s">
        <v>29</v>
      </c>
      <c r="C250" s="6">
        <v>5</v>
      </c>
      <c r="D250" s="10">
        <v>45360</v>
      </c>
      <c r="E250" s="6" t="s">
        <v>72</v>
      </c>
      <c r="F250" s="11">
        <v>129.9</v>
      </c>
      <c r="G250" s="6" t="s">
        <v>473</v>
      </c>
      <c r="H250" s="6" t="s">
        <v>153</v>
      </c>
      <c r="I250" s="6" t="s">
        <v>27</v>
      </c>
    </row>
    <row r="251" spans="1:9" ht="20" customHeight="1" x14ac:dyDescent="0.45">
      <c r="A251" s="6" t="s">
        <v>474</v>
      </c>
      <c r="B251" s="6" t="s">
        <v>53</v>
      </c>
      <c r="C251" s="6">
        <v>1</v>
      </c>
      <c r="D251" s="10">
        <v>45361</v>
      </c>
      <c r="E251" s="6" t="s">
        <v>36</v>
      </c>
      <c r="F251" s="11">
        <v>6798.79</v>
      </c>
      <c r="G251" s="6" t="s">
        <v>138</v>
      </c>
      <c r="H251" s="6" t="s">
        <v>162</v>
      </c>
      <c r="I251" s="6" t="s">
        <v>27</v>
      </c>
    </row>
    <row r="252" spans="1:9" ht="20" customHeight="1" x14ac:dyDescent="0.45">
      <c r="A252" s="6" t="s">
        <v>475</v>
      </c>
      <c r="B252" s="6" t="s">
        <v>35</v>
      </c>
      <c r="C252" s="6">
        <v>1</v>
      </c>
      <c r="D252" s="10">
        <v>45361</v>
      </c>
      <c r="E252" s="6" t="s">
        <v>41</v>
      </c>
      <c r="F252" s="11">
        <v>5550</v>
      </c>
      <c r="G252" s="6" t="s">
        <v>266</v>
      </c>
      <c r="H252" s="6" t="s">
        <v>32</v>
      </c>
      <c r="I252" s="6" t="s">
        <v>27</v>
      </c>
    </row>
    <row r="253" spans="1:9" ht="20" customHeight="1" x14ac:dyDescent="0.45">
      <c r="A253" s="6" t="s">
        <v>476</v>
      </c>
      <c r="B253" s="6" t="s">
        <v>40</v>
      </c>
      <c r="C253" s="6">
        <v>3</v>
      </c>
      <c r="D253" s="10">
        <v>45361</v>
      </c>
      <c r="E253" s="6" t="s">
        <v>45</v>
      </c>
      <c r="F253" s="11">
        <v>299.89999999999998</v>
      </c>
      <c r="G253" s="6" t="s">
        <v>50</v>
      </c>
      <c r="H253" s="6" t="s">
        <v>165</v>
      </c>
      <c r="I253" s="6" t="s">
        <v>27</v>
      </c>
    </row>
    <row r="254" spans="1:9" ht="20" customHeight="1" x14ac:dyDescent="0.45">
      <c r="A254" s="6" t="s">
        <v>477</v>
      </c>
      <c r="B254" s="6" t="s">
        <v>23</v>
      </c>
      <c r="C254" s="6">
        <v>2</v>
      </c>
      <c r="D254" s="10">
        <v>45361</v>
      </c>
      <c r="E254" s="6" t="s">
        <v>49</v>
      </c>
      <c r="F254" s="11">
        <v>437.9</v>
      </c>
      <c r="G254" s="6" t="s">
        <v>146</v>
      </c>
      <c r="H254" s="6" t="s">
        <v>158</v>
      </c>
      <c r="I254" s="6" t="s">
        <v>27</v>
      </c>
    </row>
    <row r="255" spans="1:9" ht="20" customHeight="1" x14ac:dyDescent="0.45">
      <c r="A255" s="6" t="s">
        <v>478</v>
      </c>
      <c r="B255" s="6" t="s">
        <v>29</v>
      </c>
      <c r="C255" s="6">
        <v>5</v>
      </c>
      <c r="D255" s="10">
        <v>45362</v>
      </c>
      <c r="E255" s="6" t="s">
        <v>54</v>
      </c>
      <c r="F255" s="11">
        <v>129.9</v>
      </c>
      <c r="G255" s="6" t="s">
        <v>479</v>
      </c>
      <c r="H255" s="6" t="s">
        <v>26</v>
      </c>
      <c r="I255" s="6" t="s">
        <v>33</v>
      </c>
    </row>
    <row r="256" spans="1:9" ht="20" customHeight="1" x14ac:dyDescent="0.45">
      <c r="A256" s="6" t="s">
        <v>480</v>
      </c>
      <c r="B256" s="6" t="s">
        <v>53</v>
      </c>
      <c r="C256" s="6">
        <v>1</v>
      </c>
      <c r="D256" s="10">
        <v>45362</v>
      </c>
      <c r="E256" s="6" t="s">
        <v>58</v>
      </c>
      <c r="F256" s="11">
        <v>6798.79</v>
      </c>
      <c r="G256" s="6" t="s">
        <v>481</v>
      </c>
      <c r="H256" s="6" t="s">
        <v>51</v>
      </c>
      <c r="I256" s="6" t="s">
        <v>33</v>
      </c>
    </row>
    <row r="257" spans="1:9" ht="20" customHeight="1" x14ac:dyDescent="0.45">
      <c r="A257" s="6" t="s">
        <v>482</v>
      </c>
      <c r="B257" s="6" t="s">
        <v>35</v>
      </c>
      <c r="C257" s="6">
        <v>1</v>
      </c>
      <c r="D257" s="10">
        <v>45362</v>
      </c>
      <c r="E257" s="6" t="s">
        <v>62</v>
      </c>
      <c r="F257" s="11">
        <v>5550</v>
      </c>
      <c r="G257" s="6" t="s">
        <v>483</v>
      </c>
      <c r="H257" s="6" t="s">
        <v>171</v>
      </c>
      <c r="I257" s="6" t="s">
        <v>33</v>
      </c>
    </row>
    <row r="258" spans="1:9" ht="20" customHeight="1" x14ac:dyDescent="0.45">
      <c r="A258" s="6" t="s">
        <v>484</v>
      </c>
      <c r="B258" s="6" t="s">
        <v>40</v>
      </c>
      <c r="C258" s="6">
        <v>3</v>
      </c>
      <c r="D258" s="10">
        <v>45362</v>
      </c>
      <c r="E258" s="6" t="s">
        <v>65</v>
      </c>
      <c r="F258" s="11">
        <v>299.89999999999998</v>
      </c>
      <c r="G258" s="6" t="s">
        <v>244</v>
      </c>
      <c r="H258" s="6" t="s">
        <v>38</v>
      </c>
      <c r="I258" s="6" t="s">
        <v>33</v>
      </c>
    </row>
    <row r="259" spans="1:9" ht="20" customHeight="1" x14ac:dyDescent="0.45">
      <c r="A259" s="6" t="s">
        <v>485</v>
      </c>
      <c r="B259" s="6" t="s">
        <v>23</v>
      </c>
      <c r="C259" s="6">
        <v>2</v>
      </c>
      <c r="D259" s="10">
        <v>45363</v>
      </c>
      <c r="E259" s="6" t="s">
        <v>69</v>
      </c>
      <c r="F259" s="11">
        <v>437.9</v>
      </c>
      <c r="G259" s="6" t="s">
        <v>244</v>
      </c>
      <c r="H259" s="6" t="s">
        <v>47</v>
      </c>
      <c r="I259" s="6" t="s">
        <v>33</v>
      </c>
    </row>
    <row r="260" spans="1:9" ht="20" customHeight="1" x14ac:dyDescent="0.45">
      <c r="A260" s="6" t="s">
        <v>486</v>
      </c>
      <c r="B260" s="6" t="s">
        <v>29</v>
      </c>
      <c r="C260" s="6">
        <v>5</v>
      </c>
      <c r="D260" s="10">
        <v>45363</v>
      </c>
      <c r="E260" s="6" t="s">
        <v>24</v>
      </c>
      <c r="F260" s="11">
        <v>129.9</v>
      </c>
      <c r="G260" s="6" t="s">
        <v>237</v>
      </c>
      <c r="H260" s="6" t="s">
        <v>56</v>
      </c>
      <c r="I260" s="6" t="s">
        <v>33</v>
      </c>
    </row>
    <row r="261" spans="1:9" ht="20" customHeight="1" x14ac:dyDescent="0.45">
      <c r="A261" s="6" t="s">
        <v>487</v>
      </c>
      <c r="B261" s="6" t="s">
        <v>53</v>
      </c>
      <c r="C261" s="6">
        <v>1</v>
      </c>
      <c r="D261" s="10">
        <v>45363</v>
      </c>
      <c r="E261" s="6" t="s">
        <v>30</v>
      </c>
      <c r="F261" s="11">
        <v>6798.79</v>
      </c>
      <c r="G261" s="6" t="s">
        <v>365</v>
      </c>
      <c r="H261" s="6" t="s">
        <v>63</v>
      </c>
      <c r="I261" s="6" t="s">
        <v>27</v>
      </c>
    </row>
    <row r="262" spans="1:9" ht="20" customHeight="1" x14ac:dyDescent="0.45">
      <c r="A262" s="6" t="s">
        <v>488</v>
      </c>
      <c r="B262" s="6" t="s">
        <v>35</v>
      </c>
      <c r="C262" s="6">
        <v>1</v>
      </c>
      <c r="D262" s="10">
        <v>45363</v>
      </c>
      <c r="E262" s="6" t="s">
        <v>72</v>
      </c>
      <c r="F262" s="11">
        <v>5550</v>
      </c>
      <c r="G262" s="6" t="s">
        <v>325</v>
      </c>
      <c r="H262" s="6" t="s">
        <v>43</v>
      </c>
      <c r="I262" s="6" t="s">
        <v>27</v>
      </c>
    </row>
    <row r="263" spans="1:9" ht="20" customHeight="1" x14ac:dyDescent="0.45">
      <c r="A263" s="6" t="s">
        <v>489</v>
      </c>
      <c r="B263" s="6" t="s">
        <v>40</v>
      </c>
      <c r="C263" s="6">
        <v>3</v>
      </c>
      <c r="D263" s="10">
        <v>45364</v>
      </c>
      <c r="E263" s="6" t="s">
        <v>36</v>
      </c>
      <c r="F263" s="11">
        <v>299.89999999999998</v>
      </c>
      <c r="G263" s="6" t="s">
        <v>257</v>
      </c>
      <c r="H263" s="6" t="s">
        <v>60</v>
      </c>
      <c r="I263" s="6" t="s">
        <v>27</v>
      </c>
    </row>
    <row r="264" spans="1:9" ht="20" customHeight="1" x14ac:dyDescent="0.45">
      <c r="A264" s="6" t="s">
        <v>490</v>
      </c>
      <c r="B264" s="6" t="s">
        <v>23</v>
      </c>
      <c r="C264" s="6">
        <v>2</v>
      </c>
      <c r="D264" s="10">
        <v>45364</v>
      </c>
      <c r="E264" s="6" t="s">
        <v>41</v>
      </c>
      <c r="F264" s="11">
        <v>437.9</v>
      </c>
      <c r="G264" s="6" t="s">
        <v>46</v>
      </c>
      <c r="H264" s="6" t="s">
        <v>77</v>
      </c>
      <c r="I264" s="6" t="s">
        <v>33</v>
      </c>
    </row>
    <row r="265" spans="1:9" ht="20" customHeight="1" x14ac:dyDescent="0.45">
      <c r="A265" s="6" t="s">
        <v>491</v>
      </c>
      <c r="B265" s="6" t="s">
        <v>29</v>
      </c>
      <c r="C265" s="6">
        <v>5</v>
      </c>
      <c r="D265" s="10">
        <v>45364</v>
      </c>
      <c r="E265" s="6" t="s">
        <v>45</v>
      </c>
      <c r="F265" s="11">
        <v>129.9</v>
      </c>
      <c r="G265" s="6" t="s">
        <v>370</v>
      </c>
      <c r="H265" s="6" t="s">
        <v>67</v>
      </c>
      <c r="I265" s="6" t="s">
        <v>27</v>
      </c>
    </row>
    <row r="266" spans="1:9" ht="20" customHeight="1" x14ac:dyDescent="0.45">
      <c r="A266" s="6" t="s">
        <v>492</v>
      </c>
      <c r="B266" s="6" t="s">
        <v>53</v>
      </c>
      <c r="C266" s="6">
        <v>1</v>
      </c>
      <c r="D266" s="10">
        <v>45364</v>
      </c>
      <c r="E266" s="6" t="s">
        <v>49</v>
      </c>
      <c r="F266" s="11">
        <v>6798.79</v>
      </c>
      <c r="G266" s="6" t="s">
        <v>73</v>
      </c>
      <c r="H266" s="6" t="s">
        <v>70</v>
      </c>
      <c r="I266" s="6" t="s">
        <v>33</v>
      </c>
    </row>
    <row r="267" spans="1:9" ht="20" customHeight="1" x14ac:dyDescent="0.45">
      <c r="A267" s="6" t="s">
        <v>493</v>
      </c>
      <c r="B267" s="6" t="s">
        <v>35</v>
      </c>
      <c r="C267" s="6">
        <v>1</v>
      </c>
      <c r="D267" s="10">
        <v>45365</v>
      </c>
      <c r="E267" s="6" t="s">
        <v>54</v>
      </c>
      <c r="F267" s="11">
        <v>5550</v>
      </c>
      <c r="G267" s="6" t="s">
        <v>31</v>
      </c>
      <c r="H267" s="6" t="s">
        <v>186</v>
      </c>
      <c r="I267" s="6" t="s">
        <v>33</v>
      </c>
    </row>
    <row r="268" spans="1:9" ht="20" customHeight="1" x14ac:dyDescent="0.45">
      <c r="A268" s="6" t="s">
        <v>494</v>
      </c>
      <c r="B268" s="6" t="s">
        <v>40</v>
      </c>
      <c r="C268" s="6">
        <v>3</v>
      </c>
      <c r="D268" s="10">
        <v>45365</v>
      </c>
      <c r="E268" s="6" t="s">
        <v>58</v>
      </c>
      <c r="F268" s="11">
        <v>299.89999999999998</v>
      </c>
      <c r="G268" s="6" t="s">
        <v>31</v>
      </c>
      <c r="H268" s="6" t="s">
        <v>193</v>
      </c>
      <c r="I268" s="6" t="s">
        <v>27</v>
      </c>
    </row>
    <row r="269" spans="1:9" ht="20" customHeight="1" x14ac:dyDescent="0.45">
      <c r="A269" s="6" t="s">
        <v>495</v>
      </c>
      <c r="B269" s="6" t="s">
        <v>23</v>
      </c>
      <c r="C269" s="6">
        <v>2</v>
      </c>
      <c r="D269" s="10">
        <v>45365</v>
      </c>
      <c r="E269" s="6" t="s">
        <v>62</v>
      </c>
      <c r="F269" s="11">
        <v>437.9</v>
      </c>
      <c r="G269" s="6" t="s">
        <v>496</v>
      </c>
      <c r="H269" s="6" t="s">
        <v>74</v>
      </c>
      <c r="I269" s="6" t="s">
        <v>27</v>
      </c>
    </row>
    <row r="270" spans="1:9" ht="20" customHeight="1" x14ac:dyDescent="0.45">
      <c r="A270" s="6" t="s">
        <v>497</v>
      </c>
      <c r="B270" s="6" t="s">
        <v>29</v>
      </c>
      <c r="C270" s="6">
        <v>5</v>
      </c>
      <c r="D270" s="10">
        <v>45365</v>
      </c>
      <c r="E270" s="6" t="s">
        <v>65</v>
      </c>
      <c r="F270" s="11">
        <v>129.9</v>
      </c>
      <c r="G270" s="6" t="s">
        <v>498</v>
      </c>
      <c r="H270" s="6" t="s">
        <v>189</v>
      </c>
      <c r="I270" s="6" t="s">
        <v>33</v>
      </c>
    </row>
    <row r="271" spans="1:9" ht="20" customHeight="1" x14ac:dyDescent="0.45">
      <c r="A271" s="6" t="s">
        <v>499</v>
      </c>
      <c r="B271" s="6" t="s">
        <v>53</v>
      </c>
      <c r="C271" s="6">
        <v>1</v>
      </c>
      <c r="D271" s="10">
        <v>45366</v>
      </c>
      <c r="E271" s="6" t="s">
        <v>69</v>
      </c>
      <c r="F271" s="11">
        <v>6798.79</v>
      </c>
      <c r="G271" s="6" t="s">
        <v>167</v>
      </c>
      <c r="H271" s="6" t="s">
        <v>83</v>
      </c>
      <c r="I271" s="6" t="s">
        <v>33</v>
      </c>
    </row>
    <row r="272" spans="1:9" ht="20" customHeight="1" x14ac:dyDescent="0.45">
      <c r="A272" s="6" t="s">
        <v>500</v>
      </c>
      <c r="B272" s="6" t="s">
        <v>35</v>
      </c>
      <c r="C272" s="6">
        <v>1</v>
      </c>
      <c r="D272" s="10">
        <v>45366</v>
      </c>
      <c r="E272" s="6" t="s">
        <v>24</v>
      </c>
      <c r="F272" s="11">
        <v>5550</v>
      </c>
      <c r="G272" s="6" t="s">
        <v>257</v>
      </c>
      <c r="H272" s="6" t="s">
        <v>198</v>
      </c>
      <c r="I272" s="6" t="s">
        <v>33</v>
      </c>
    </row>
    <row r="273" spans="1:9" ht="20" customHeight="1" x14ac:dyDescent="0.45">
      <c r="A273" s="6" t="s">
        <v>501</v>
      </c>
      <c r="B273" s="6" t="s">
        <v>40</v>
      </c>
      <c r="C273" s="6">
        <v>3</v>
      </c>
      <c r="D273" s="10">
        <v>45366</v>
      </c>
      <c r="E273" s="6" t="s">
        <v>30</v>
      </c>
      <c r="F273" s="11">
        <v>299.89999999999998</v>
      </c>
      <c r="G273" s="6" t="s">
        <v>112</v>
      </c>
      <c r="H273" s="6" t="s">
        <v>95</v>
      </c>
      <c r="I273" s="6" t="s">
        <v>33</v>
      </c>
    </row>
    <row r="274" spans="1:9" ht="20" customHeight="1" x14ac:dyDescent="0.45">
      <c r="A274" s="6" t="s">
        <v>502</v>
      </c>
      <c r="B274" s="6" t="s">
        <v>23</v>
      </c>
      <c r="C274" s="6">
        <v>2</v>
      </c>
      <c r="D274" s="10">
        <v>45366</v>
      </c>
      <c r="E274" s="6" t="s">
        <v>72</v>
      </c>
      <c r="F274" s="11">
        <v>437.9</v>
      </c>
      <c r="G274" s="6" t="s">
        <v>503</v>
      </c>
      <c r="H274" s="6" t="s">
        <v>80</v>
      </c>
      <c r="I274" s="6" t="s">
        <v>27</v>
      </c>
    </row>
    <row r="275" spans="1:9" ht="20" customHeight="1" x14ac:dyDescent="0.45">
      <c r="A275" s="6" t="s">
        <v>504</v>
      </c>
      <c r="B275" s="6" t="s">
        <v>29</v>
      </c>
      <c r="C275" s="6">
        <v>5</v>
      </c>
      <c r="D275" s="10">
        <v>45367</v>
      </c>
      <c r="E275" s="6" t="s">
        <v>36</v>
      </c>
      <c r="F275" s="11">
        <v>129.9</v>
      </c>
      <c r="G275" s="6" t="s">
        <v>505</v>
      </c>
      <c r="H275" s="6" t="s">
        <v>101</v>
      </c>
      <c r="I275" s="6" t="s">
        <v>33</v>
      </c>
    </row>
    <row r="276" spans="1:9" ht="20" customHeight="1" x14ac:dyDescent="0.45">
      <c r="A276" s="6" t="s">
        <v>506</v>
      </c>
      <c r="B276" s="6" t="s">
        <v>53</v>
      </c>
      <c r="C276" s="6">
        <v>1</v>
      </c>
      <c r="D276" s="10">
        <v>45367</v>
      </c>
      <c r="E276" s="6" t="s">
        <v>41</v>
      </c>
      <c r="F276" s="11">
        <v>6798.79</v>
      </c>
      <c r="G276" s="6" t="s">
        <v>370</v>
      </c>
      <c r="H276" s="6" t="s">
        <v>86</v>
      </c>
      <c r="I276" s="6" t="s">
        <v>33</v>
      </c>
    </row>
    <row r="277" spans="1:9" ht="20" customHeight="1" x14ac:dyDescent="0.45">
      <c r="A277" s="6" t="s">
        <v>507</v>
      </c>
      <c r="B277" s="6" t="s">
        <v>35</v>
      </c>
      <c r="C277" s="6">
        <v>1</v>
      </c>
      <c r="D277" s="10">
        <v>45367</v>
      </c>
      <c r="E277" s="6" t="s">
        <v>45</v>
      </c>
      <c r="F277" s="11">
        <v>5550</v>
      </c>
      <c r="G277" s="6" t="s">
        <v>413</v>
      </c>
      <c r="H277" s="6" t="s">
        <v>92</v>
      </c>
      <c r="I277" s="6" t="s">
        <v>27</v>
      </c>
    </row>
    <row r="278" spans="1:9" ht="20" customHeight="1" x14ac:dyDescent="0.45">
      <c r="A278" s="6" t="s">
        <v>508</v>
      </c>
      <c r="B278" s="6" t="s">
        <v>40</v>
      </c>
      <c r="C278" s="6">
        <v>3</v>
      </c>
      <c r="D278" s="10">
        <v>45367</v>
      </c>
      <c r="E278" s="6" t="s">
        <v>49</v>
      </c>
      <c r="F278" s="11">
        <v>299.89999999999998</v>
      </c>
      <c r="G278" s="6" t="s">
        <v>115</v>
      </c>
      <c r="H278" s="6" t="s">
        <v>89</v>
      </c>
      <c r="I278" s="6" t="s">
        <v>27</v>
      </c>
    </row>
    <row r="279" spans="1:9" ht="20" customHeight="1" x14ac:dyDescent="0.45">
      <c r="A279" s="6" t="s">
        <v>509</v>
      </c>
      <c r="B279" s="6" t="s">
        <v>23</v>
      </c>
      <c r="C279" s="6">
        <v>2</v>
      </c>
      <c r="D279" s="10">
        <v>45368</v>
      </c>
      <c r="E279" s="6" t="s">
        <v>54</v>
      </c>
      <c r="F279" s="11">
        <v>437.9</v>
      </c>
      <c r="G279" s="6" t="s">
        <v>314</v>
      </c>
      <c r="H279" s="6" t="s">
        <v>116</v>
      </c>
      <c r="I279" s="6" t="s">
        <v>33</v>
      </c>
    </row>
    <row r="280" spans="1:9" ht="20" customHeight="1" x14ac:dyDescent="0.45">
      <c r="A280" s="6" t="s">
        <v>510</v>
      </c>
      <c r="B280" s="6" t="s">
        <v>29</v>
      </c>
      <c r="C280" s="6">
        <v>5</v>
      </c>
      <c r="D280" s="10">
        <v>45368</v>
      </c>
      <c r="E280" s="6" t="s">
        <v>58</v>
      </c>
      <c r="F280" s="11">
        <v>129.9</v>
      </c>
      <c r="G280" s="6" t="s">
        <v>511</v>
      </c>
      <c r="H280" s="6" t="s">
        <v>107</v>
      </c>
      <c r="I280" s="6" t="s">
        <v>27</v>
      </c>
    </row>
    <row r="281" spans="1:9" ht="20" customHeight="1" x14ac:dyDescent="0.45">
      <c r="A281" s="6" t="s">
        <v>512</v>
      </c>
      <c r="B281" s="6" t="s">
        <v>53</v>
      </c>
      <c r="C281" s="6">
        <v>1</v>
      </c>
      <c r="D281" s="10">
        <v>45368</v>
      </c>
      <c r="E281" s="6" t="s">
        <v>62</v>
      </c>
      <c r="F281" s="11">
        <v>6798.79</v>
      </c>
      <c r="G281" s="6" t="s">
        <v>79</v>
      </c>
      <c r="H281" s="6" t="s">
        <v>98</v>
      </c>
      <c r="I281" s="6" t="s">
        <v>33</v>
      </c>
    </row>
    <row r="282" spans="1:9" ht="20" customHeight="1" x14ac:dyDescent="0.45">
      <c r="A282" s="6" t="s">
        <v>513</v>
      </c>
      <c r="B282" s="6" t="s">
        <v>35</v>
      </c>
      <c r="C282" s="6">
        <v>1</v>
      </c>
      <c r="D282" s="10">
        <v>45368</v>
      </c>
      <c r="E282" s="6" t="s">
        <v>65</v>
      </c>
      <c r="F282" s="11">
        <v>5550</v>
      </c>
      <c r="G282" s="6" t="s">
        <v>411</v>
      </c>
      <c r="H282" s="6" t="s">
        <v>104</v>
      </c>
      <c r="I282" s="6" t="s">
        <v>33</v>
      </c>
    </row>
    <row r="283" spans="1:9" ht="20" customHeight="1" x14ac:dyDescent="0.45">
      <c r="A283" s="6" t="s">
        <v>514</v>
      </c>
      <c r="B283" s="6" t="s">
        <v>40</v>
      </c>
      <c r="C283" s="6">
        <v>3</v>
      </c>
      <c r="D283" s="10">
        <v>45369</v>
      </c>
      <c r="E283" s="6" t="s">
        <v>69</v>
      </c>
      <c r="F283" s="11">
        <v>299.89999999999998</v>
      </c>
      <c r="G283" s="6" t="s">
        <v>13</v>
      </c>
      <c r="H283" s="6" t="s">
        <v>110</v>
      </c>
      <c r="I283" s="6" t="s">
        <v>33</v>
      </c>
    </row>
    <row r="284" spans="1:9" ht="20" customHeight="1" x14ac:dyDescent="0.45">
      <c r="A284" s="6" t="s">
        <v>515</v>
      </c>
      <c r="B284" s="6" t="s">
        <v>23</v>
      </c>
      <c r="C284" s="6">
        <v>2</v>
      </c>
      <c r="D284" s="10">
        <v>45369</v>
      </c>
      <c r="E284" s="6" t="s">
        <v>24</v>
      </c>
      <c r="F284" s="11">
        <v>437.9</v>
      </c>
      <c r="G284" s="6" t="s">
        <v>257</v>
      </c>
      <c r="H284" s="6" t="s">
        <v>113</v>
      </c>
      <c r="I284" s="6" t="s">
        <v>27</v>
      </c>
    </row>
    <row r="285" spans="1:9" ht="20" customHeight="1" x14ac:dyDescent="0.45">
      <c r="A285" s="6" t="s">
        <v>516</v>
      </c>
      <c r="B285" s="6" t="s">
        <v>29</v>
      </c>
      <c r="C285" s="6">
        <v>5</v>
      </c>
      <c r="D285" s="10">
        <v>45369</v>
      </c>
      <c r="E285" s="6" t="s">
        <v>30</v>
      </c>
      <c r="F285" s="11">
        <v>129.9</v>
      </c>
      <c r="G285" s="6" t="s">
        <v>106</v>
      </c>
      <c r="H285" s="6" t="s">
        <v>122</v>
      </c>
      <c r="I285" s="6" t="s">
        <v>27</v>
      </c>
    </row>
    <row r="286" spans="1:9" ht="20" customHeight="1" x14ac:dyDescent="0.45">
      <c r="A286" s="6" t="s">
        <v>517</v>
      </c>
      <c r="B286" s="6" t="s">
        <v>53</v>
      </c>
      <c r="C286" s="6">
        <v>1</v>
      </c>
      <c r="D286" s="10">
        <v>45369</v>
      </c>
      <c r="E286" s="6" t="s">
        <v>72</v>
      </c>
      <c r="F286" s="11">
        <v>6798.79</v>
      </c>
      <c r="G286" s="6" t="s">
        <v>195</v>
      </c>
      <c r="H286" s="6" t="s">
        <v>119</v>
      </c>
      <c r="I286" s="6" t="s">
        <v>27</v>
      </c>
    </row>
    <row r="287" spans="1:9" ht="20" customHeight="1" x14ac:dyDescent="0.45">
      <c r="A287" s="6" t="s">
        <v>518</v>
      </c>
      <c r="B287" s="6" t="s">
        <v>35</v>
      </c>
      <c r="C287" s="6">
        <v>1</v>
      </c>
      <c r="D287" s="10">
        <v>45370</v>
      </c>
      <c r="E287" s="6" t="s">
        <v>36</v>
      </c>
      <c r="F287" s="11">
        <v>5550</v>
      </c>
      <c r="G287" s="6" t="s">
        <v>389</v>
      </c>
      <c r="H287" s="6" t="s">
        <v>223</v>
      </c>
      <c r="I287" s="6" t="s">
        <v>27</v>
      </c>
    </row>
    <row r="288" spans="1:9" ht="20" customHeight="1" x14ac:dyDescent="0.45">
      <c r="A288" s="6" t="s">
        <v>519</v>
      </c>
      <c r="B288" s="6" t="s">
        <v>40</v>
      </c>
      <c r="C288" s="6">
        <v>3</v>
      </c>
      <c r="D288" s="10">
        <v>45370</v>
      </c>
      <c r="E288" s="6" t="s">
        <v>41</v>
      </c>
      <c r="F288" s="11">
        <v>299.89999999999998</v>
      </c>
      <c r="G288" s="6" t="s">
        <v>520</v>
      </c>
      <c r="H288" s="6" t="s">
        <v>124</v>
      </c>
      <c r="I288" s="6" t="s">
        <v>33</v>
      </c>
    </row>
    <row r="289" spans="1:9" ht="20" customHeight="1" x14ac:dyDescent="0.45">
      <c r="A289" s="6" t="s">
        <v>521</v>
      </c>
      <c r="B289" s="6" t="s">
        <v>23</v>
      </c>
      <c r="C289" s="6">
        <v>2</v>
      </c>
      <c r="D289" s="10">
        <v>45370</v>
      </c>
      <c r="E289" s="6" t="s">
        <v>45</v>
      </c>
      <c r="F289" s="11">
        <v>437.9</v>
      </c>
      <c r="G289" s="6" t="s">
        <v>112</v>
      </c>
      <c r="H289" s="6" t="s">
        <v>127</v>
      </c>
      <c r="I289" s="6" t="s">
        <v>33</v>
      </c>
    </row>
    <row r="290" spans="1:9" ht="20" customHeight="1" x14ac:dyDescent="0.45">
      <c r="A290" s="6" t="s">
        <v>522</v>
      </c>
      <c r="B290" s="6" t="s">
        <v>29</v>
      </c>
      <c r="C290" s="6">
        <v>5</v>
      </c>
      <c r="D290" s="10">
        <v>45370</v>
      </c>
      <c r="E290" s="6" t="s">
        <v>49</v>
      </c>
      <c r="F290" s="11">
        <v>129.9</v>
      </c>
      <c r="G290" s="6" t="s">
        <v>210</v>
      </c>
      <c r="H290" s="6" t="s">
        <v>134</v>
      </c>
      <c r="I290" s="6" t="s">
        <v>33</v>
      </c>
    </row>
    <row r="291" spans="1:9" ht="20" customHeight="1" x14ac:dyDescent="0.45">
      <c r="A291" s="6" t="s">
        <v>523</v>
      </c>
      <c r="B291" s="6" t="s">
        <v>40</v>
      </c>
      <c r="C291" s="6">
        <v>3</v>
      </c>
      <c r="D291" s="10">
        <v>45371</v>
      </c>
      <c r="E291" s="6" t="s">
        <v>62</v>
      </c>
      <c r="F291" s="11">
        <v>299.89999999999998</v>
      </c>
      <c r="G291" s="6" t="s">
        <v>524</v>
      </c>
      <c r="H291" s="6" t="s">
        <v>228</v>
      </c>
      <c r="I291" s="6" t="s">
        <v>27</v>
      </c>
    </row>
    <row r="292" spans="1:9" ht="20" customHeight="1" x14ac:dyDescent="0.45">
      <c r="A292" s="6" t="s">
        <v>525</v>
      </c>
      <c r="B292" s="6" t="s">
        <v>23</v>
      </c>
      <c r="C292" s="6">
        <v>2</v>
      </c>
      <c r="D292" s="10">
        <v>45371</v>
      </c>
      <c r="E292" s="6" t="s">
        <v>65</v>
      </c>
      <c r="F292" s="11">
        <v>437.9</v>
      </c>
      <c r="G292" s="6" t="s">
        <v>208</v>
      </c>
      <c r="H292" s="6" t="s">
        <v>130</v>
      </c>
      <c r="I292" s="6" t="s">
        <v>33</v>
      </c>
    </row>
    <row r="293" spans="1:9" ht="20" customHeight="1" x14ac:dyDescent="0.45">
      <c r="A293" s="6" t="s">
        <v>526</v>
      </c>
      <c r="B293" s="6" t="s">
        <v>29</v>
      </c>
      <c r="C293" s="6">
        <v>5</v>
      </c>
      <c r="D293" s="10">
        <v>45372</v>
      </c>
      <c r="E293" s="6" t="s">
        <v>69</v>
      </c>
      <c r="F293" s="11">
        <v>129.9</v>
      </c>
      <c r="G293" s="6" t="s">
        <v>210</v>
      </c>
      <c r="H293" s="6" t="s">
        <v>235</v>
      </c>
      <c r="I293" s="6" t="s">
        <v>27</v>
      </c>
    </row>
    <row r="294" spans="1:9" ht="20" customHeight="1" x14ac:dyDescent="0.45">
      <c r="A294" s="6" t="s">
        <v>527</v>
      </c>
      <c r="B294" s="6" t="s">
        <v>40</v>
      </c>
      <c r="C294" s="6">
        <v>3</v>
      </c>
      <c r="D294" s="10">
        <v>45372</v>
      </c>
      <c r="E294" s="6" t="s">
        <v>72</v>
      </c>
      <c r="F294" s="11">
        <v>299.89999999999998</v>
      </c>
      <c r="G294" s="6" t="s">
        <v>286</v>
      </c>
      <c r="H294" s="6" t="s">
        <v>139</v>
      </c>
      <c r="I294" s="6" t="s">
        <v>33</v>
      </c>
    </row>
    <row r="295" spans="1:9" ht="20" customHeight="1" x14ac:dyDescent="0.45">
      <c r="A295" s="6" t="s">
        <v>528</v>
      </c>
      <c r="B295" s="6" t="s">
        <v>23</v>
      </c>
      <c r="C295" s="6">
        <v>2</v>
      </c>
      <c r="D295" s="10">
        <v>45373</v>
      </c>
      <c r="E295" s="6" t="s">
        <v>36</v>
      </c>
      <c r="F295" s="11">
        <v>437.9</v>
      </c>
      <c r="G295" s="6" t="s">
        <v>280</v>
      </c>
      <c r="H295" s="6" t="s">
        <v>147</v>
      </c>
      <c r="I295" s="6" t="s">
        <v>33</v>
      </c>
    </row>
    <row r="296" spans="1:9" ht="20" customHeight="1" x14ac:dyDescent="0.45">
      <c r="A296" s="6" t="s">
        <v>529</v>
      </c>
      <c r="B296" s="6" t="s">
        <v>29</v>
      </c>
      <c r="C296" s="6">
        <v>5</v>
      </c>
      <c r="D296" s="10">
        <v>45373</v>
      </c>
      <c r="E296" s="6" t="s">
        <v>41</v>
      </c>
      <c r="F296" s="11">
        <v>129.9</v>
      </c>
      <c r="G296" s="6" t="s">
        <v>530</v>
      </c>
      <c r="H296" s="6" t="s">
        <v>150</v>
      </c>
      <c r="I296" s="6" t="s">
        <v>33</v>
      </c>
    </row>
    <row r="297" spans="1:9" ht="20" customHeight="1" x14ac:dyDescent="0.45">
      <c r="A297" s="6" t="s">
        <v>531</v>
      </c>
      <c r="B297" s="6" t="s">
        <v>40</v>
      </c>
      <c r="C297" s="6">
        <v>3</v>
      </c>
      <c r="D297" s="10">
        <v>45374</v>
      </c>
      <c r="E297" s="6" t="s">
        <v>54</v>
      </c>
      <c r="F297" s="11">
        <v>299.89999999999998</v>
      </c>
      <c r="G297" s="6" t="s">
        <v>451</v>
      </c>
      <c r="H297" s="6" t="s">
        <v>327</v>
      </c>
      <c r="I297" s="6" t="s">
        <v>27</v>
      </c>
    </row>
    <row r="298" spans="1:9" ht="20" customHeight="1" x14ac:dyDescent="0.45">
      <c r="A298" s="6" t="s">
        <v>532</v>
      </c>
      <c r="B298" s="6" t="s">
        <v>23</v>
      </c>
      <c r="C298" s="6">
        <v>2</v>
      </c>
      <c r="D298" s="10">
        <v>45374</v>
      </c>
      <c r="E298" s="6" t="s">
        <v>58</v>
      </c>
      <c r="F298" s="11">
        <v>437.9</v>
      </c>
      <c r="G298" s="6" t="s">
        <v>533</v>
      </c>
      <c r="H298" s="6" t="s">
        <v>156</v>
      </c>
      <c r="I298" s="6" t="s">
        <v>33</v>
      </c>
    </row>
    <row r="299" spans="1:9" ht="20" customHeight="1" x14ac:dyDescent="0.45">
      <c r="A299" s="6" t="s">
        <v>534</v>
      </c>
      <c r="B299" s="6" t="s">
        <v>29</v>
      </c>
      <c r="C299" s="6">
        <v>5</v>
      </c>
      <c r="D299" s="10">
        <v>45374</v>
      </c>
      <c r="E299" s="6" t="s">
        <v>62</v>
      </c>
      <c r="F299" s="11">
        <v>129.9</v>
      </c>
      <c r="G299" s="6" t="s">
        <v>264</v>
      </c>
      <c r="H299" s="6" t="s">
        <v>158</v>
      </c>
      <c r="I299" s="6" t="s">
        <v>33</v>
      </c>
    </row>
    <row r="300" spans="1:9" ht="20" customHeight="1" x14ac:dyDescent="0.45">
      <c r="A300" s="6" t="s">
        <v>535</v>
      </c>
      <c r="B300" s="6" t="s">
        <v>53</v>
      </c>
      <c r="C300" s="6">
        <v>1</v>
      </c>
      <c r="D300" s="10">
        <v>45374</v>
      </c>
      <c r="E300" s="6" t="s">
        <v>65</v>
      </c>
      <c r="F300" s="11">
        <v>6798.79</v>
      </c>
      <c r="G300" s="6" t="s">
        <v>73</v>
      </c>
      <c r="H300" s="6" t="s">
        <v>153</v>
      </c>
      <c r="I300" s="6" t="s">
        <v>33</v>
      </c>
    </row>
    <row r="301" spans="1:9" ht="20" customHeight="1" x14ac:dyDescent="0.45">
      <c r="A301" s="6" t="s">
        <v>536</v>
      </c>
      <c r="B301" s="6" t="s">
        <v>35</v>
      </c>
      <c r="C301" s="6">
        <v>1</v>
      </c>
      <c r="D301" s="10">
        <v>45375</v>
      </c>
      <c r="E301" s="6" t="s">
        <v>69</v>
      </c>
      <c r="F301" s="11">
        <v>5550</v>
      </c>
      <c r="G301" s="6" t="s">
        <v>257</v>
      </c>
      <c r="H301" s="6" t="s">
        <v>165</v>
      </c>
      <c r="I301" s="6" t="s">
        <v>33</v>
      </c>
    </row>
    <row r="302" spans="1:9" ht="20" customHeight="1" x14ac:dyDescent="0.45">
      <c r="A302" s="6" t="s">
        <v>537</v>
      </c>
      <c r="B302" s="6" t="s">
        <v>40</v>
      </c>
      <c r="C302" s="6">
        <v>3</v>
      </c>
      <c r="D302" s="10">
        <v>45375</v>
      </c>
      <c r="E302" s="6" t="s">
        <v>24</v>
      </c>
      <c r="F302" s="11">
        <v>299.89999999999998</v>
      </c>
      <c r="G302" s="6" t="s">
        <v>538</v>
      </c>
      <c r="H302" s="6" t="s">
        <v>162</v>
      </c>
      <c r="I302" s="6" t="s">
        <v>33</v>
      </c>
    </row>
    <row r="303" spans="1:9" ht="20" customHeight="1" x14ac:dyDescent="0.45">
      <c r="A303" s="6" t="s">
        <v>539</v>
      </c>
      <c r="B303" s="6" t="s">
        <v>23</v>
      </c>
      <c r="C303" s="6">
        <v>2</v>
      </c>
      <c r="D303" s="10">
        <v>45375</v>
      </c>
      <c r="E303" s="6" t="s">
        <v>30</v>
      </c>
      <c r="F303" s="11">
        <v>437.9</v>
      </c>
      <c r="G303" s="6" t="s">
        <v>59</v>
      </c>
      <c r="H303" s="6" t="s">
        <v>26</v>
      </c>
      <c r="I303" s="6" t="s">
        <v>33</v>
      </c>
    </row>
    <row r="304" spans="1:9" ht="20" customHeight="1" x14ac:dyDescent="0.45">
      <c r="A304" s="6" t="s">
        <v>540</v>
      </c>
      <c r="B304" s="6" t="s">
        <v>29</v>
      </c>
      <c r="C304" s="6">
        <v>5</v>
      </c>
      <c r="D304" s="10">
        <v>45375</v>
      </c>
      <c r="E304" s="6" t="s">
        <v>72</v>
      </c>
      <c r="F304" s="11">
        <v>129.9</v>
      </c>
      <c r="G304" s="6" t="s">
        <v>46</v>
      </c>
      <c r="H304" s="6" t="s">
        <v>32</v>
      </c>
      <c r="I304" s="6" t="s">
        <v>27</v>
      </c>
    </row>
    <row r="305" spans="1:9" ht="20" customHeight="1" x14ac:dyDescent="0.45">
      <c r="A305" s="6" t="s">
        <v>541</v>
      </c>
      <c r="B305" s="6" t="s">
        <v>53</v>
      </c>
      <c r="C305" s="6">
        <v>1</v>
      </c>
      <c r="D305" s="10">
        <v>45376</v>
      </c>
      <c r="E305" s="6" t="s">
        <v>36</v>
      </c>
      <c r="F305" s="11">
        <v>6798.79</v>
      </c>
      <c r="G305" s="6" t="s">
        <v>59</v>
      </c>
      <c r="H305" s="6" t="s">
        <v>171</v>
      </c>
      <c r="I305" s="6" t="s">
        <v>27</v>
      </c>
    </row>
    <row r="306" spans="1:9" ht="20" customHeight="1" x14ac:dyDescent="0.45">
      <c r="A306" s="6" t="s">
        <v>542</v>
      </c>
      <c r="B306" s="6" t="s">
        <v>35</v>
      </c>
      <c r="C306" s="6">
        <v>1</v>
      </c>
      <c r="D306" s="10">
        <v>45376</v>
      </c>
      <c r="E306" s="6" t="s">
        <v>41</v>
      </c>
      <c r="F306" s="11">
        <v>5550</v>
      </c>
      <c r="G306" s="6" t="s">
        <v>85</v>
      </c>
      <c r="H306" s="6" t="s">
        <v>51</v>
      </c>
      <c r="I306" s="6" t="s">
        <v>33</v>
      </c>
    </row>
    <row r="307" spans="1:9" ht="20" customHeight="1" x14ac:dyDescent="0.45">
      <c r="A307" s="6" t="s">
        <v>543</v>
      </c>
      <c r="B307" s="6" t="s">
        <v>40</v>
      </c>
      <c r="C307" s="6">
        <v>3</v>
      </c>
      <c r="D307" s="10">
        <v>45376</v>
      </c>
      <c r="E307" s="6" t="s">
        <v>45</v>
      </c>
      <c r="F307" s="11">
        <v>299.89999999999998</v>
      </c>
      <c r="G307" s="6" t="s">
        <v>138</v>
      </c>
      <c r="H307" s="6" t="s">
        <v>56</v>
      </c>
      <c r="I307" s="6" t="s">
        <v>27</v>
      </c>
    </row>
    <row r="308" spans="1:9" ht="20" customHeight="1" x14ac:dyDescent="0.45">
      <c r="A308" s="6" t="s">
        <v>544</v>
      </c>
      <c r="B308" s="6" t="s">
        <v>23</v>
      </c>
      <c r="C308" s="6">
        <v>2</v>
      </c>
      <c r="D308" s="10">
        <v>45376</v>
      </c>
      <c r="E308" s="6" t="s">
        <v>49</v>
      </c>
      <c r="F308" s="11">
        <v>437.9</v>
      </c>
      <c r="G308" s="6" t="s">
        <v>46</v>
      </c>
      <c r="H308" s="6" t="s">
        <v>38</v>
      </c>
      <c r="I308" s="6" t="s">
        <v>27</v>
      </c>
    </row>
    <row r="309" spans="1:9" ht="20" customHeight="1" x14ac:dyDescent="0.45">
      <c r="A309" s="6" t="s">
        <v>545</v>
      </c>
      <c r="B309" s="6" t="s">
        <v>29</v>
      </c>
      <c r="C309" s="6">
        <v>5</v>
      </c>
      <c r="D309" s="10">
        <v>45377</v>
      </c>
      <c r="E309" s="6" t="s">
        <v>54</v>
      </c>
      <c r="F309" s="11">
        <v>129.9</v>
      </c>
      <c r="G309" s="6" t="s">
        <v>201</v>
      </c>
      <c r="H309" s="6" t="s">
        <v>63</v>
      </c>
      <c r="I309" s="6" t="s">
        <v>33</v>
      </c>
    </row>
    <row r="310" spans="1:9" ht="20" customHeight="1" x14ac:dyDescent="0.45">
      <c r="A310" s="6" t="s">
        <v>546</v>
      </c>
      <c r="B310" s="6" t="s">
        <v>53</v>
      </c>
      <c r="C310" s="6">
        <v>1</v>
      </c>
      <c r="D310" s="10">
        <v>45377</v>
      </c>
      <c r="E310" s="6" t="s">
        <v>58</v>
      </c>
      <c r="F310" s="11">
        <v>6798.79</v>
      </c>
      <c r="G310" s="6" t="s">
        <v>59</v>
      </c>
      <c r="H310" s="6" t="s">
        <v>43</v>
      </c>
      <c r="I310" s="6" t="s">
        <v>33</v>
      </c>
    </row>
    <row r="311" spans="1:9" ht="20" customHeight="1" x14ac:dyDescent="0.45">
      <c r="A311" s="6" t="s">
        <v>547</v>
      </c>
      <c r="B311" s="6" t="s">
        <v>35</v>
      </c>
      <c r="C311" s="6">
        <v>1</v>
      </c>
      <c r="D311" s="10">
        <v>45377</v>
      </c>
      <c r="E311" s="6" t="s">
        <v>62</v>
      </c>
      <c r="F311" s="11">
        <v>5550</v>
      </c>
      <c r="G311" s="6" t="s">
        <v>548</v>
      </c>
      <c r="H311" s="6" t="s">
        <v>67</v>
      </c>
      <c r="I311" s="6" t="s">
        <v>33</v>
      </c>
    </row>
    <row r="312" spans="1:9" ht="20" customHeight="1" x14ac:dyDescent="0.45">
      <c r="A312" s="6" t="s">
        <v>549</v>
      </c>
      <c r="B312" s="6" t="s">
        <v>40</v>
      </c>
      <c r="C312" s="6">
        <v>3</v>
      </c>
      <c r="D312" s="10">
        <v>45377</v>
      </c>
      <c r="E312" s="6" t="s">
        <v>65</v>
      </c>
      <c r="F312" s="11">
        <v>299.89999999999998</v>
      </c>
      <c r="G312" s="6" t="s">
        <v>237</v>
      </c>
      <c r="H312" s="6" t="s">
        <v>47</v>
      </c>
      <c r="I312" s="6" t="s">
        <v>33</v>
      </c>
    </row>
    <row r="313" spans="1:9" ht="20" customHeight="1" x14ac:dyDescent="0.45">
      <c r="A313" s="6" t="s">
        <v>550</v>
      </c>
      <c r="B313" s="6" t="s">
        <v>23</v>
      </c>
      <c r="C313" s="6">
        <v>2</v>
      </c>
      <c r="D313" s="10">
        <v>45378</v>
      </c>
      <c r="E313" s="6" t="s">
        <v>69</v>
      </c>
      <c r="F313" s="11">
        <v>437.9</v>
      </c>
      <c r="G313" s="6" t="s">
        <v>59</v>
      </c>
      <c r="H313" s="6" t="s">
        <v>189</v>
      </c>
      <c r="I313" s="6" t="s">
        <v>33</v>
      </c>
    </row>
    <row r="314" spans="1:9" ht="20" customHeight="1" x14ac:dyDescent="0.45">
      <c r="A314" s="6" t="s">
        <v>551</v>
      </c>
      <c r="B314" s="6" t="s">
        <v>29</v>
      </c>
      <c r="C314" s="6">
        <v>5</v>
      </c>
      <c r="D314" s="10">
        <v>45378</v>
      </c>
      <c r="E314" s="6" t="s">
        <v>24</v>
      </c>
      <c r="F314" s="11">
        <v>129.9</v>
      </c>
      <c r="G314" s="6" t="s">
        <v>548</v>
      </c>
      <c r="H314" s="6" t="s">
        <v>77</v>
      </c>
      <c r="I314" s="6" t="s">
        <v>33</v>
      </c>
    </row>
    <row r="315" spans="1:9" ht="20" customHeight="1" x14ac:dyDescent="0.45">
      <c r="A315" s="6" t="s">
        <v>552</v>
      </c>
      <c r="B315" s="6" t="s">
        <v>53</v>
      </c>
      <c r="C315" s="6">
        <v>1</v>
      </c>
      <c r="D315" s="10">
        <v>45378</v>
      </c>
      <c r="E315" s="6" t="s">
        <v>30</v>
      </c>
      <c r="F315" s="11">
        <v>6798.79</v>
      </c>
      <c r="G315" s="6" t="s">
        <v>425</v>
      </c>
      <c r="H315" s="6" t="s">
        <v>60</v>
      </c>
      <c r="I315" s="6" t="s">
        <v>33</v>
      </c>
    </row>
    <row r="316" spans="1:9" ht="20" customHeight="1" x14ac:dyDescent="0.45">
      <c r="A316" s="6" t="s">
        <v>553</v>
      </c>
      <c r="B316" s="6" t="s">
        <v>35</v>
      </c>
      <c r="C316" s="6">
        <v>1</v>
      </c>
      <c r="D316" s="10">
        <v>45378</v>
      </c>
      <c r="E316" s="6" t="s">
        <v>72</v>
      </c>
      <c r="F316" s="11">
        <v>5550</v>
      </c>
      <c r="G316" s="6" t="s">
        <v>210</v>
      </c>
      <c r="H316" s="6" t="s">
        <v>70</v>
      </c>
      <c r="I316" s="6" t="s">
        <v>33</v>
      </c>
    </row>
    <row r="317" spans="1:9" ht="20" customHeight="1" x14ac:dyDescent="0.45">
      <c r="A317" s="6" t="s">
        <v>554</v>
      </c>
      <c r="B317" s="6" t="s">
        <v>40</v>
      </c>
      <c r="C317" s="6">
        <v>3</v>
      </c>
      <c r="D317" s="10">
        <v>45379</v>
      </c>
      <c r="E317" s="6" t="s">
        <v>36</v>
      </c>
      <c r="F317" s="11">
        <v>299.89999999999998</v>
      </c>
      <c r="G317" s="6" t="s">
        <v>378</v>
      </c>
      <c r="H317" s="6" t="s">
        <v>193</v>
      </c>
      <c r="I317" s="6" t="s">
        <v>33</v>
      </c>
    </row>
    <row r="318" spans="1:9" ht="20" customHeight="1" x14ac:dyDescent="0.45">
      <c r="A318" s="6" t="s">
        <v>555</v>
      </c>
      <c r="B318" s="6" t="s">
        <v>23</v>
      </c>
      <c r="C318" s="6">
        <v>2</v>
      </c>
      <c r="D318" s="10">
        <v>45379</v>
      </c>
      <c r="E318" s="6" t="s">
        <v>41</v>
      </c>
      <c r="F318" s="11">
        <v>437.9</v>
      </c>
      <c r="G318" s="6" t="s">
        <v>94</v>
      </c>
      <c r="H318" s="6" t="s">
        <v>74</v>
      </c>
      <c r="I318" s="6" t="s">
        <v>27</v>
      </c>
    </row>
    <row r="319" spans="1:9" ht="20" customHeight="1" x14ac:dyDescent="0.45">
      <c r="A319" s="6" t="s">
        <v>556</v>
      </c>
      <c r="B319" s="6" t="s">
        <v>29</v>
      </c>
      <c r="C319" s="6">
        <v>5</v>
      </c>
      <c r="D319" s="10">
        <v>45379</v>
      </c>
      <c r="E319" s="6" t="s">
        <v>45</v>
      </c>
      <c r="F319" s="11">
        <v>129.9</v>
      </c>
      <c r="G319" s="6" t="s">
        <v>533</v>
      </c>
      <c r="H319" s="6" t="s">
        <v>186</v>
      </c>
      <c r="I319" s="6" t="s">
        <v>27</v>
      </c>
    </row>
    <row r="320" spans="1:9" ht="20" customHeight="1" x14ac:dyDescent="0.45">
      <c r="A320" s="6" t="s">
        <v>557</v>
      </c>
      <c r="B320" s="6" t="s">
        <v>53</v>
      </c>
      <c r="C320" s="6">
        <v>1</v>
      </c>
      <c r="D320" s="10">
        <v>45379</v>
      </c>
      <c r="E320" s="6" t="s">
        <v>49</v>
      </c>
      <c r="F320" s="11">
        <v>6798.79</v>
      </c>
      <c r="G320" s="6" t="s">
        <v>212</v>
      </c>
      <c r="H320" s="6" t="s">
        <v>80</v>
      </c>
      <c r="I320" s="6" t="s">
        <v>27</v>
      </c>
    </row>
    <row r="321" spans="1:9" ht="20" customHeight="1" x14ac:dyDescent="0.45">
      <c r="A321" s="6" t="s">
        <v>558</v>
      </c>
      <c r="B321" s="6" t="s">
        <v>35</v>
      </c>
      <c r="C321" s="6">
        <v>1</v>
      </c>
      <c r="D321" s="10">
        <v>45380</v>
      </c>
      <c r="E321" s="6" t="s">
        <v>54</v>
      </c>
      <c r="F321" s="11">
        <v>5550</v>
      </c>
      <c r="G321" s="6" t="s">
        <v>559</v>
      </c>
      <c r="H321" s="6" t="s">
        <v>95</v>
      </c>
      <c r="I321" s="6" t="s">
        <v>33</v>
      </c>
    </row>
    <row r="322" spans="1:9" ht="20" customHeight="1" x14ac:dyDescent="0.45">
      <c r="A322" s="6" t="s">
        <v>560</v>
      </c>
      <c r="B322" s="6" t="s">
        <v>40</v>
      </c>
      <c r="C322" s="6">
        <v>3</v>
      </c>
      <c r="D322" s="10">
        <v>45380</v>
      </c>
      <c r="E322" s="6" t="s">
        <v>58</v>
      </c>
      <c r="F322" s="11">
        <v>299.89999999999998</v>
      </c>
      <c r="G322" s="6" t="s">
        <v>14</v>
      </c>
      <c r="H322" s="6" t="s">
        <v>92</v>
      </c>
      <c r="I322" s="6" t="s">
        <v>33</v>
      </c>
    </row>
    <row r="323" spans="1:9" ht="20" customHeight="1" x14ac:dyDescent="0.45">
      <c r="A323" s="6" t="s">
        <v>561</v>
      </c>
      <c r="B323" s="6" t="s">
        <v>23</v>
      </c>
      <c r="C323" s="6">
        <v>2</v>
      </c>
      <c r="D323" s="10">
        <v>45380</v>
      </c>
      <c r="E323" s="6" t="s">
        <v>62</v>
      </c>
      <c r="F323" s="11">
        <v>437.9</v>
      </c>
      <c r="G323" s="6" t="s">
        <v>270</v>
      </c>
      <c r="H323" s="6" t="s">
        <v>198</v>
      </c>
      <c r="I323" s="6" t="s">
        <v>33</v>
      </c>
    </row>
    <row r="324" spans="1:9" ht="20" customHeight="1" x14ac:dyDescent="0.45">
      <c r="A324" s="6" t="s">
        <v>562</v>
      </c>
      <c r="B324" s="6" t="s">
        <v>29</v>
      </c>
      <c r="C324" s="6">
        <v>5</v>
      </c>
      <c r="D324" s="10">
        <v>45380</v>
      </c>
      <c r="E324" s="6" t="s">
        <v>65</v>
      </c>
      <c r="F324" s="11">
        <v>129.9</v>
      </c>
      <c r="G324" s="6" t="s">
        <v>270</v>
      </c>
      <c r="H324" s="6" t="s">
        <v>83</v>
      </c>
      <c r="I324" s="6" t="s">
        <v>27</v>
      </c>
    </row>
    <row r="325" spans="1:9" ht="20" customHeight="1" x14ac:dyDescent="0.45">
      <c r="A325" s="6" t="s">
        <v>563</v>
      </c>
      <c r="B325" s="6" t="s">
        <v>53</v>
      </c>
      <c r="C325" s="6">
        <v>1</v>
      </c>
      <c r="D325" s="10">
        <v>45381</v>
      </c>
      <c r="E325" s="6" t="s">
        <v>69</v>
      </c>
      <c r="F325" s="11">
        <v>6798.79</v>
      </c>
      <c r="G325" s="6" t="s">
        <v>564</v>
      </c>
      <c r="H325" s="6" t="s">
        <v>86</v>
      </c>
      <c r="I325" s="6" t="s">
        <v>33</v>
      </c>
    </row>
    <row r="326" spans="1:9" ht="20" customHeight="1" x14ac:dyDescent="0.45">
      <c r="A326" s="6" t="s">
        <v>565</v>
      </c>
      <c r="B326" s="6" t="s">
        <v>35</v>
      </c>
      <c r="C326" s="6">
        <v>1</v>
      </c>
      <c r="D326" s="10">
        <v>45381</v>
      </c>
      <c r="E326" s="6" t="s">
        <v>24</v>
      </c>
      <c r="F326" s="11">
        <v>5550</v>
      </c>
      <c r="G326" s="6" t="s">
        <v>566</v>
      </c>
      <c r="H326" s="6" t="s">
        <v>101</v>
      </c>
      <c r="I326" s="6" t="s">
        <v>27</v>
      </c>
    </row>
    <row r="327" spans="1:9" ht="20" customHeight="1" x14ac:dyDescent="0.45">
      <c r="A327" s="6" t="s">
        <v>567</v>
      </c>
      <c r="B327" s="6" t="s">
        <v>40</v>
      </c>
      <c r="C327" s="6">
        <v>3</v>
      </c>
      <c r="D327" s="10">
        <v>45381</v>
      </c>
      <c r="E327" s="6" t="s">
        <v>30</v>
      </c>
      <c r="F327" s="11">
        <v>299.89999999999998</v>
      </c>
      <c r="G327" s="6" t="s">
        <v>257</v>
      </c>
      <c r="H327" s="6" t="s">
        <v>89</v>
      </c>
      <c r="I327" s="6" t="s">
        <v>33</v>
      </c>
    </row>
    <row r="328" spans="1:9" ht="20" customHeight="1" x14ac:dyDescent="0.45">
      <c r="A328" s="6" t="s">
        <v>568</v>
      </c>
      <c r="B328" s="6" t="s">
        <v>23</v>
      </c>
      <c r="C328" s="6">
        <v>2</v>
      </c>
      <c r="D328" s="10">
        <v>45381</v>
      </c>
      <c r="E328" s="6" t="s">
        <v>72</v>
      </c>
      <c r="F328" s="11">
        <v>437.9</v>
      </c>
      <c r="G328" s="6" t="s">
        <v>239</v>
      </c>
      <c r="H328" s="6" t="s">
        <v>104</v>
      </c>
      <c r="I328" s="6" t="s">
        <v>33</v>
      </c>
    </row>
    <row r="329" spans="1:9" ht="20" customHeight="1" x14ac:dyDescent="0.45">
      <c r="A329" s="6" t="s">
        <v>569</v>
      </c>
      <c r="B329" s="6" t="s">
        <v>29</v>
      </c>
      <c r="C329" s="6">
        <v>5</v>
      </c>
      <c r="D329" s="10">
        <v>45382</v>
      </c>
      <c r="E329" s="6" t="s">
        <v>36</v>
      </c>
      <c r="F329" s="11">
        <v>129.9</v>
      </c>
      <c r="G329" s="6" t="s">
        <v>46</v>
      </c>
      <c r="H329" s="6" t="s">
        <v>98</v>
      </c>
      <c r="I329" s="6" t="s">
        <v>33</v>
      </c>
    </row>
    <row r="330" spans="1:9" ht="20" customHeight="1" x14ac:dyDescent="0.45">
      <c r="A330" s="6" t="s">
        <v>570</v>
      </c>
      <c r="B330" s="6" t="s">
        <v>53</v>
      </c>
      <c r="C330" s="6">
        <v>1</v>
      </c>
      <c r="D330" s="10">
        <v>45382</v>
      </c>
      <c r="E330" s="6" t="s">
        <v>41</v>
      </c>
      <c r="F330" s="11">
        <v>6798.79</v>
      </c>
      <c r="G330" s="6" t="s">
        <v>571</v>
      </c>
      <c r="H330" s="6" t="s">
        <v>116</v>
      </c>
      <c r="I330" s="6" t="s">
        <v>33</v>
      </c>
    </row>
    <row r="331" spans="1:9" ht="20" customHeight="1" x14ac:dyDescent="0.45">
      <c r="A331" s="6" t="s">
        <v>572</v>
      </c>
      <c r="B331" s="6" t="s">
        <v>35</v>
      </c>
      <c r="C331" s="6">
        <v>1</v>
      </c>
      <c r="D331" s="10">
        <v>45382</v>
      </c>
      <c r="E331" s="6" t="s">
        <v>45</v>
      </c>
      <c r="F331" s="11">
        <v>5550</v>
      </c>
      <c r="G331" s="6" t="s">
        <v>413</v>
      </c>
      <c r="H331" s="6" t="s">
        <v>107</v>
      </c>
      <c r="I331" s="6" t="s">
        <v>33</v>
      </c>
    </row>
    <row r="332" spans="1:9" ht="20" customHeight="1" x14ac:dyDescent="0.45">
      <c r="A332" s="6" t="s">
        <v>573</v>
      </c>
      <c r="B332" s="6" t="s">
        <v>40</v>
      </c>
      <c r="C332" s="6">
        <v>3</v>
      </c>
      <c r="D332" s="10">
        <v>45382</v>
      </c>
      <c r="E332" s="6" t="s">
        <v>49</v>
      </c>
      <c r="F332" s="11">
        <v>299.89999999999998</v>
      </c>
      <c r="G332" s="6" t="s">
        <v>511</v>
      </c>
      <c r="H332" s="6" t="s">
        <v>110</v>
      </c>
      <c r="I332" s="6" t="s">
        <v>33</v>
      </c>
    </row>
    <row r="333" spans="1:9" x14ac:dyDescent="0.45">
      <c r="A333"/>
      <c r="B333"/>
      <c r="C333"/>
      <c r="D333"/>
      <c r="E333"/>
      <c r="I333"/>
    </row>
    <row r="334" spans="1:9" x14ac:dyDescent="0.45">
      <c r="A334"/>
      <c r="B334"/>
      <c r="C334"/>
      <c r="D334"/>
      <c r="E334"/>
      <c r="I334"/>
    </row>
    <row r="335" spans="1:9" x14ac:dyDescent="0.45">
      <c r="A335"/>
      <c r="B335"/>
      <c r="C335"/>
      <c r="D335"/>
      <c r="E335"/>
      <c r="I335"/>
    </row>
    <row r="336" spans="1:9" x14ac:dyDescent="0.45">
      <c r="A336"/>
      <c r="B336"/>
      <c r="C336"/>
      <c r="D336"/>
      <c r="E336"/>
      <c r="I336"/>
    </row>
    <row r="337" spans="1:9" x14ac:dyDescent="0.45">
      <c r="A337"/>
      <c r="B337"/>
      <c r="C337"/>
      <c r="D337"/>
      <c r="E337"/>
      <c r="I337"/>
    </row>
    <row r="338" spans="1:9" x14ac:dyDescent="0.45">
      <c r="A338"/>
      <c r="B338"/>
      <c r="C338"/>
      <c r="D338"/>
      <c r="E338"/>
      <c r="I338"/>
    </row>
    <row r="339" spans="1:9" x14ac:dyDescent="0.45">
      <c r="A339"/>
      <c r="B339"/>
      <c r="C339"/>
      <c r="D339"/>
      <c r="E339"/>
      <c r="I339"/>
    </row>
    <row r="340" spans="1:9" x14ac:dyDescent="0.45">
      <c r="A340"/>
      <c r="B340"/>
      <c r="C340"/>
      <c r="D340"/>
      <c r="E340"/>
      <c r="I340"/>
    </row>
    <row r="341" spans="1:9" x14ac:dyDescent="0.45">
      <c r="A341"/>
      <c r="B341"/>
      <c r="C341"/>
      <c r="D341"/>
      <c r="E341"/>
      <c r="I341"/>
    </row>
    <row r="342" spans="1:9" x14ac:dyDescent="0.45">
      <c r="A342"/>
      <c r="B342"/>
      <c r="C342"/>
      <c r="D342"/>
      <c r="E342"/>
      <c r="I342"/>
    </row>
    <row r="343" spans="1:9" x14ac:dyDescent="0.45">
      <c r="A343"/>
      <c r="B343"/>
      <c r="C343"/>
      <c r="D343"/>
      <c r="E343"/>
      <c r="I343"/>
    </row>
    <row r="344" spans="1:9" x14ac:dyDescent="0.45">
      <c r="A344"/>
      <c r="B344"/>
      <c r="C344"/>
      <c r="D344"/>
      <c r="E344"/>
      <c r="I344"/>
    </row>
    <row r="345" spans="1:9" x14ac:dyDescent="0.45">
      <c r="A345"/>
      <c r="B345"/>
      <c r="C345"/>
      <c r="D345"/>
      <c r="E345"/>
      <c r="I345"/>
    </row>
    <row r="346" spans="1:9" x14ac:dyDescent="0.45">
      <c r="A346"/>
      <c r="B346"/>
      <c r="C346"/>
      <c r="D346"/>
      <c r="E346"/>
      <c r="I346"/>
    </row>
    <row r="347" spans="1:9" x14ac:dyDescent="0.45">
      <c r="A347"/>
      <c r="B347"/>
      <c r="C347"/>
      <c r="D347"/>
      <c r="E347"/>
      <c r="I347"/>
    </row>
    <row r="348" spans="1:9" x14ac:dyDescent="0.45">
      <c r="A348"/>
      <c r="B348"/>
      <c r="C348"/>
      <c r="D348"/>
      <c r="E348"/>
      <c r="I348"/>
    </row>
    <row r="349" spans="1:9" x14ac:dyDescent="0.45">
      <c r="A349"/>
      <c r="B349"/>
      <c r="C349"/>
      <c r="D349"/>
      <c r="E349"/>
      <c r="I349"/>
    </row>
    <row r="350" spans="1:9" x14ac:dyDescent="0.45">
      <c r="A350"/>
      <c r="B350"/>
      <c r="C350"/>
      <c r="D350"/>
      <c r="E350"/>
      <c r="I350"/>
    </row>
    <row r="351" spans="1:9" x14ac:dyDescent="0.45">
      <c r="A351"/>
      <c r="B351"/>
      <c r="C351"/>
      <c r="D351"/>
      <c r="E351"/>
      <c r="I351"/>
    </row>
    <row r="352" spans="1:9" x14ac:dyDescent="0.45">
      <c r="A352"/>
      <c r="B352"/>
      <c r="C352"/>
      <c r="D352"/>
      <c r="E352"/>
      <c r="I352"/>
    </row>
    <row r="353" spans="1:9" x14ac:dyDescent="0.45">
      <c r="A353"/>
      <c r="B353"/>
      <c r="C353"/>
      <c r="D353"/>
      <c r="E353"/>
      <c r="I353"/>
    </row>
    <row r="354" spans="1:9" x14ac:dyDescent="0.45">
      <c r="A354"/>
      <c r="B354"/>
      <c r="C354"/>
      <c r="D354"/>
      <c r="E354"/>
      <c r="I354"/>
    </row>
    <row r="355" spans="1:9" x14ac:dyDescent="0.45">
      <c r="A355"/>
      <c r="B355"/>
      <c r="C355"/>
      <c r="D355"/>
      <c r="E355"/>
      <c r="I355"/>
    </row>
    <row r="356" spans="1:9" x14ac:dyDescent="0.45">
      <c r="A356"/>
      <c r="B356"/>
      <c r="C356"/>
      <c r="D356"/>
      <c r="E356"/>
      <c r="I356"/>
    </row>
    <row r="357" spans="1:9" x14ac:dyDescent="0.45">
      <c r="A357"/>
      <c r="B357"/>
      <c r="C357"/>
      <c r="D357"/>
      <c r="E357"/>
      <c r="I357"/>
    </row>
    <row r="358" spans="1:9" x14ac:dyDescent="0.45">
      <c r="A358"/>
      <c r="B358"/>
      <c r="C358"/>
      <c r="D358"/>
      <c r="E358"/>
      <c r="I358"/>
    </row>
    <row r="359" spans="1:9" x14ac:dyDescent="0.45">
      <c r="A359"/>
      <c r="B359"/>
      <c r="C359"/>
      <c r="D359"/>
      <c r="E359"/>
      <c r="I359"/>
    </row>
    <row r="360" spans="1:9" x14ac:dyDescent="0.45">
      <c r="A360"/>
      <c r="B360"/>
      <c r="C360"/>
      <c r="D360"/>
      <c r="E360"/>
      <c r="I360"/>
    </row>
    <row r="361" spans="1:9" x14ac:dyDescent="0.45">
      <c r="A361"/>
      <c r="B361"/>
      <c r="C361"/>
      <c r="D361"/>
      <c r="E361"/>
      <c r="I361"/>
    </row>
    <row r="362" spans="1:9" x14ac:dyDescent="0.45">
      <c r="A362"/>
      <c r="B362"/>
      <c r="C362"/>
      <c r="D362"/>
      <c r="E362"/>
      <c r="I362"/>
    </row>
    <row r="363" spans="1:9" x14ac:dyDescent="0.45">
      <c r="A363"/>
      <c r="B363"/>
      <c r="C363"/>
      <c r="D363"/>
      <c r="E363"/>
      <c r="I363"/>
    </row>
    <row r="364" spans="1:9" x14ac:dyDescent="0.45">
      <c r="A364"/>
      <c r="B364"/>
      <c r="C364"/>
      <c r="D364"/>
      <c r="E364"/>
      <c r="I364"/>
    </row>
    <row r="365" spans="1:9" x14ac:dyDescent="0.45">
      <c r="A365"/>
      <c r="B365"/>
      <c r="C365"/>
      <c r="D365"/>
      <c r="E365"/>
      <c r="I365"/>
    </row>
    <row r="366" spans="1:9" x14ac:dyDescent="0.45">
      <c r="A366"/>
      <c r="B366"/>
      <c r="C366"/>
      <c r="D366"/>
      <c r="E366"/>
      <c r="I366"/>
    </row>
    <row r="367" spans="1:9" x14ac:dyDescent="0.45">
      <c r="A367"/>
      <c r="B367"/>
      <c r="C367"/>
      <c r="D367"/>
      <c r="E367"/>
      <c r="I367"/>
    </row>
    <row r="368" spans="1:9" x14ac:dyDescent="0.45">
      <c r="A368"/>
      <c r="B368"/>
      <c r="C368"/>
      <c r="D368"/>
      <c r="E368"/>
      <c r="I368"/>
    </row>
    <row r="369" spans="1:9" x14ac:dyDescent="0.45">
      <c r="A369"/>
      <c r="B369"/>
      <c r="C369"/>
      <c r="D369"/>
      <c r="E369"/>
      <c r="I369"/>
    </row>
    <row r="370" spans="1:9" x14ac:dyDescent="0.45">
      <c r="A370"/>
      <c r="B370"/>
      <c r="C370"/>
      <c r="D370"/>
      <c r="E370"/>
      <c r="I370"/>
    </row>
    <row r="371" spans="1:9" x14ac:dyDescent="0.45">
      <c r="A371"/>
      <c r="B371"/>
      <c r="C371"/>
      <c r="D371"/>
      <c r="E371"/>
      <c r="I371"/>
    </row>
    <row r="372" spans="1:9" x14ac:dyDescent="0.45">
      <c r="A372"/>
      <c r="B372"/>
      <c r="C372"/>
      <c r="D372"/>
      <c r="E372"/>
      <c r="I372"/>
    </row>
    <row r="373" spans="1:9" x14ac:dyDescent="0.45">
      <c r="A373"/>
      <c r="B373"/>
      <c r="C373"/>
      <c r="D373"/>
      <c r="E373"/>
      <c r="I373"/>
    </row>
    <row r="374" spans="1:9" x14ac:dyDescent="0.45">
      <c r="A374"/>
      <c r="B374"/>
      <c r="C374"/>
      <c r="D374"/>
      <c r="E374"/>
      <c r="I374"/>
    </row>
    <row r="375" spans="1:9" x14ac:dyDescent="0.45">
      <c r="A375"/>
      <c r="B375"/>
      <c r="C375"/>
      <c r="D375"/>
      <c r="E375"/>
      <c r="I375"/>
    </row>
    <row r="376" spans="1:9" x14ac:dyDescent="0.45">
      <c r="A376"/>
      <c r="B376"/>
      <c r="C376"/>
      <c r="D376"/>
      <c r="E376"/>
      <c r="I376"/>
    </row>
    <row r="377" spans="1:9" x14ac:dyDescent="0.45">
      <c r="A377"/>
      <c r="B377"/>
      <c r="C377"/>
      <c r="D377"/>
      <c r="E377"/>
      <c r="I377"/>
    </row>
    <row r="378" spans="1:9" x14ac:dyDescent="0.45">
      <c r="A378"/>
      <c r="B378"/>
      <c r="C378"/>
      <c r="D378"/>
      <c r="E378"/>
      <c r="I378"/>
    </row>
    <row r="379" spans="1:9" x14ac:dyDescent="0.45">
      <c r="A379"/>
      <c r="B379"/>
      <c r="C379"/>
      <c r="D379"/>
      <c r="E379"/>
      <c r="I379"/>
    </row>
    <row r="380" spans="1:9" x14ac:dyDescent="0.45">
      <c r="A380"/>
      <c r="B380"/>
      <c r="C380"/>
      <c r="D380"/>
      <c r="E380"/>
      <c r="I380"/>
    </row>
    <row r="381" spans="1:9" x14ac:dyDescent="0.45">
      <c r="A381"/>
      <c r="B381"/>
      <c r="C381"/>
      <c r="D381"/>
      <c r="E381"/>
      <c r="I381"/>
    </row>
    <row r="382" spans="1:9" x14ac:dyDescent="0.45">
      <c r="A382"/>
      <c r="B382"/>
      <c r="C382"/>
      <c r="D382"/>
      <c r="E382"/>
      <c r="I382"/>
    </row>
    <row r="383" spans="1:9" x14ac:dyDescent="0.45">
      <c r="A383"/>
      <c r="B383"/>
      <c r="C383"/>
      <c r="D383"/>
      <c r="E383"/>
      <c r="I383"/>
    </row>
    <row r="384" spans="1:9" x14ac:dyDescent="0.45">
      <c r="A384"/>
      <c r="B384"/>
      <c r="C384"/>
      <c r="D384"/>
      <c r="E384"/>
      <c r="I384"/>
    </row>
    <row r="385" spans="1:9" x14ac:dyDescent="0.45">
      <c r="A385"/>
      <c r="B385"/>
      <c r="C385"/>
      <c r="D385"/>
      <c r="E385"/>
      <c r="I385"/>
    </row>
    <row r="386" spans="1:9" x14ac:dyDescent="0.45">
      <c r="A386"/>
      <c r="B386"/>
      <c r="C386"/>
      <c r="D386"/>
      <c r="E386"/>
      <c r="I386"/>
    </row>
    <row r="387" spans="1:9" x14ac:dyDescent="0.45">
      <c r="A387"/>
      <c r="B387"/>
      <c r="C387"/>
      <c r="D387"/>
      <c r="E387"/>
      <c r="I387"/>
    </row>
    <row r="388" spans="1:9" x14ac:dyDescent="0.45">
      <c r="A388"/>
      <c r="B388"/>
      <c r="C388"/>
      <c r="D388"/>
      <c r="E388"/>
      <c r="I388"/>
    </row>
    <row r="389" spans="1:9" x14ac:dyDescent="0.45">
      <c r="A389"/>
      <c r="B389"/>
      <c r="C389"/>
      <c r="D389"/>
      <c r="E389"/>
      <c r="I389"/>
    </row>
    <row r="390" spans="1:9" x14ac:dyDescent="0.45">
      <c r="A390"/>
      <c r="B390"/>
      <c r="C390"/>
      <c r="D390"/>
      <c r="E390"/>
      <c r="I390"/>
    </row>
    <row r="391" spans="1:9" x14ac:dyDescent="0.45">
      <c r="A391"/>
      <c r="B391"/>
      <c r="C391"/>
      <c r="D391"/>
      <c r="E391"/>
      <c r="I391"/>
    </row>
    <row r="392" spans="1:9" x14ac:dyDescent="0.45">
      <c r="A392"/>
      <c r="B392"/>
      <c r="C392"/>
      <c r="D392"/>
      <c r="E392"/>
      <c r="I392"/>
    </row>
    <row r="393" spans="1:9" x14ac:dyDescent="0.45">
      <c r="A393"/>
      <c r="B393"/>
      <c r="C393"/>
      <c r="D393"/>
      <c r="E393"/>
      <c r="I393"/>
    </row>
    <row r="394" spans="1:9" x14ac:dyDescent="0.45">
      <c r="A394"/>
      <c r="B394"/>
      <c r="C394"/>
      <c r="D394"/>
      <c r="E394"/>
      <c r="I394"/>
    </row>
    <row r="395" spans="1:9" x14ac:dyDescent="0.45">
      <c r="A395"/>
      <c r="B395"/>
      <c r="C395"/>
      <c r="D395"/>
      <c r="E395"/>
      <c r="I395"/>
    </row>
    <row r="396" spans="1:9" x14ac:dyDescent="0.45">
      <c r="A396"/>
      <c r="B396"/>
      <c r="C396"/>
      <c r="D396"/>
      <c r="E396"/>
      <c r="I396"/>
    </row>
    <row r="397" spans="1:9" x14ac:dyDescent="0.45">
      <c r="A397"/>
      <c r="B397"/>
      <c r="C397"/>
      <c r="D397"/>
      <c r="E397"/>
      <c r="I397"/>
    </row>
    <row r="398" spans="1:9" x14ac:dyDescent="0.45">
      <c r="A398"/>
      <c r="B398"/>
      <c r="C398"/>
      <c r="D398"/>
      <c r="E398"/>
      <c r="I398"/>
    </row>
    <row r="399" spans="1:9" x14ac:dyDescent="0.45">
      <c r="A399"/>
      <c r="B399"/>
      <c r="C399"/>
      <c r="D399"/>
      <c r="E399"/>
      <c r="I399"/>
    </row>
    <row r="400" spans="1:9" x14ac:dyDescent="0.45">
      <c r="A400"/>
      <c r="B400"/>
      <c r="C400"/>
      <c r="D400"/>
      <c r="E400"/>
      <c r="I400"/>
    </row>
    <row r="401" spans="1:9" x14ac:dyDescent="0.45">
      <c r="A401"/>
      <c r="B401"/>
      <c r="C401"/>
      <c r="D401"/>
      <c r="E401"/>
      <c r="I401"/>
    </row>
    <row r="402" spans="1:9" x14ac:dyDescent="0.45">
      <c r="A402"/>
      <c r="B402"/>
      <c r="C402"/>
      <c r="D402"/>
      <c r="E402"/>
      <c r="I402"/>
    </row>
    <row r="403" spans="1:9" x14ac:dyDescent="0.45">
      <c r="A403"/>
      <c r="B403"/>
      <c r="C403"/>
      <c r="D403"/>
      <c r="E403"/>
      <c r="I403"/>
    </row>
    <row r="404" spans="1:9" x14ac:dyDescent="0.45">
      <c r="A404"/>
      <c r="B404"/>
      <c r="C404"/>
      <c r="D404"/>
      <c r="E404"/>
      <c r="I404"/>
    </row>
    <row r="405" spans="1:9" x14ac:dyDescent="0.45">
      <c r="A405"/>
      <c r="B405"/>
      <c r="C405"/>
      <c r="D405"/>
      <c r="E405"/>
      <c r="I405"/>
    </row>
    <row r="406" spans="1:9" x14ac:dyDescent="0.45">
      <c r="A406"/>
      <c r="B406"/>
      <c r="C406"/>
      <c r="D406"/>
      <c r="E406"/>
      <c r="I406"/>
    </row>
    <row r="407" spans="1:9" x14ac:dyDescent="0.45">
      <c r="A407"/>
      <c r="B407"/>
      <c r="C407"/>
      <c r="D407"/>
      <c r="E407"/>
      <c r="I407"/>
    </row>
    <row r="408" spans="1:9" x14ac:dyDescent="0.45">
      <c r="A408"/>
      <c r="B408"/>
      <c r="C408"/>
      <c r="D408"/>
      <c r="E408"/>
      <c r="I408"/>
    </row>
    <row r="409" spans="1:9" x14ac:dyDescent="0.45">
      <c r="A409"/>
      <c r="B409"/>
      <c r="C409"/>
      <c r="D409"/>
      <c r="E409"/>
      <c r="I409"/>
    </row>
    <row r="410" spans="1:9" x14ac:dyDescent="0.45">
      <c r="A410"/>
      <c r="B410"/>
      <c r="C410"/>
      <c r="D410"/>
      <c r="E410"/>
      <c r="I410"/>
    </row>
    <row r="411" spans="1:9" x14ac:dyDescent="0.45">
      <c r="A411"/>
      <c r="B411"/>
      <c r="C411"/>
      <c r="D411"/>
      <c r="E411"/>
      <c r="I411"/>
    </row>
    <row r="412" spans="1:9" x14ac:dyDescent="0.45">
      <c r="A412"/>
      <c r="B412"/>
      <c r="C412"/>
      <c r="D412"/>
      <c r="E412"/>
      <c r="I412"/>
    </row>
    <row r="413" spans="1:9" x14ac:dyDescent="0.45">
      <c r="A413"/>
      <c r="B413"/>
      <c r="C413"/>
      <c r="D413"/>
      <c r="E413"/>
      <c r="I413"/>
    </row>
    <row r="414" spans="1:9" x14ac:dyDescent="0.45">
      <c r="A414"/>
      <c r="B414"/>
      <c r="C414"/>
      <c r="D414"/>
      <c r="E414"/>
      <c r="I414"/>
    </row>
    <row r="415" spans="1:9" x14ac:dyDescent="0.45">
      <c r="A415"/>
      <c r="B415"/>
      <c r="C415"/>
      <c r="D415"/>
      <c r="E415"/>
      <c r="I415"/>
    </row>
    <row r="416" spans="1:9" x14ac:dyDescent="0.45">
      <c r="A416"/>
      <c r="B416"/>
      <c r="C416"/>
      <c r="D416"/>
      <c r="E416"/>
      <c r="I416"/>
    </row>
    <row r="417" spans="1:9" x14ac:dyDescent="0.45">
      <c r="A417"/>
      <c r="B417"/>
      <c r="C417"/>
      <c r="D417"/>
      <c r="E417"/>
      <c r="I417"/>
    </row>
    <row r="418" spans="1:9" x14ac:dyDescent="0.45">
      <c r="A418"/>
      <c r="B418"/>
      <c r="C418"/>
      <c r="D418"/>
      <c r="E418"/>
      <c r="I418"/>
    </row>
    <row r="419" spans="1:9" x14ac:dyDescent="0.45">
      <c r="A419"/>
      <c r="B419"/>
      <c r="C419"/>
      <c r="D419"/>
      <c r="E419"/>
      <c r="I419"/>
    </row>
    <row r="420" spans="1:9" x14ac:dyDescent="0.45">
      <c r="A420"/>
      <c r="B420"/>
      <c r="C420"/>
      <c r="D420"/>
      <c r="E420"/>
      <c r="I420"/>
    </row>
    <row r="421" spans="1:9" x14ac:dyDescent="0.45">
      <c r="A421"/>
      <c r="B421"/>
      <c r="C421"/>
      <c r="D421"/>
      <c r="E421"/>
      <c r="I421"/>
    </row>
    <row r="422" spans="1:9" x14ac:dyDescent="0.45">
      <c r="A422"/>
      <c r="B422"/>
      <c r="C422"/>
      <c r="D422"/>
      <c r="E422"/>
      <c r="I422"/>
    </row>
    <row r="423" spans="1:9" x14ac:dyDescent="0.45">
      <c r="A423"/>
      <c r="B423"/>
      <c r="C423"/>
      <c r="D423"/>
      <c r="E423"/>
      <c r="I423"/>
    </row>
    <row r="424" spans="1:9" x14ac:dyDescent="0.45">
      <c r="A424"/>
      <c r="B424"/>
      <c r="C424"/>
      <c r="D424"/>
      <c r="E424"/>
      <c r="I424"/>
    </row>
    <row r="425" spans="1:9" x14ac:dyDescent="0.45">
      <c r="A425"/>
      <c r="B425"/>
      <c r="C425"/>
      <c r="D425"/>
      <c r="E425"/>
      <c r="I425"/>
    </row>
    <row r="426" spans="1:9" x14ac:dyDescent="0.45">
      <c r="A426"/>
      <c r="B426"/>
      <c r="C426"/>
      <c r="D426"/>
      <c r="E426"/>
      <c r="I426"/>
    </row>
    <row r="427" spans="1:9" x14ac:dyDescent="0.45">
      <c r="A427"/>
      <c r="B427"/>
      <c r="C427"/>
      <c r="D427"/>
      <c r="E427"/>
      <c r="I427"/>
    </row>
    <row r="428" spans="1:9" x14ac:dyDescent="0.45">
      <c r="A428"/>
      <c r="B428"/>
      <c r="C428"/>
      <c r="D428"/>
      <c r="E428"/>
      <c r="I428"/>
    </row>
    <row r="429" spans="1:9" x14ac:dyDescent="0.45">
      <c r="A429"/>
      <c r="B429"/>
      <c r="C429"/>
      <c r="D429"/>
      <c r="E429"/>
      <c r="I429"/>
    </row>
    <row r="430" spans="1:9" x14ac:dyDescent="0.45">
      <c r="A430"/>
      <c r="B430"/>
      <c r="C430"/>
      <c r="D430"/>
      <c r="E430"/>
      <c r="I430"/>
    </row>
    <row r="431" spans="1:9" x14ac:dyDescent="0.45">
      <c r="A431"/>
      <c r="B431"/>
      <c r="C431"/>
      <c r="D431"/>
      <c r="E431"/>
      <c r="I431"/>
    </row>
    <row r="432" spans="1:9" x14ac:dyDescent="0.45">
      <c r="A432"/>
      <c r="B432"/>
      <c r="C432"/>
      <c r="D432"/>
      <c r="E432"/>
      <c r="I432"/>
    </row>
    <row r="433" spans="1:9" x14ac:dyDescent="0.45">
      <c r="A433"/>
      <c r="B433"/>
      <c r="C433"/>
      <c r="D433"/>
      <c r="E433"/>
      <c r="I433"/>
    </row>
    <row r="434" spans="1:9" x14ac:dyDescent="0.45">
      <c r="A434"/>
      <c r="B434"/>
      <c r="C434"/>
      <c r="D434"/>
      <c r="E434"/>
      <c r="I434"/>
    </row>
    <row r="435" spans="1:9" x14ac:dyDescent="0.45">
      <c r="A435"/>
      <c r="B435"/>
      <c r="C435"/>
      <c r="D435"/>
      <c r="E435"/>
      <c r="I435"/>
    </row>
    <row r="436" spans="1:9" x14ac:dyDescent="0.45">
      <c r="A436"/>
      <c r="B436"/>
      <c r="C436"/>
      <c r="D436"/>
      <c r="E436"/>
      <c r="I436"/>
    </row>
    <row r="437" spans="1:9" x14ac:dyDescent="0.45">
      <c r="A437"/>
      <c r="B437"/>
      <c r="C437"/>
      <c r="D437"/>
      <c r="E437"/>
      <c r="I437"/>
    </row>
    <row r="438" spans="1:9" x14ac:dyDescent="0.45">
      <c r="A438"/>
      <c r="B438"/>
      <c r="C438"/>
      <c r="D438"/>
      <c r="E438"/>
      <c r="I438"/>
    </row>
    <row r="439" spans="1:9" x14ac:dyDescent="0.45">
      <c r="A439"/>
      <c r="B439"/>
      <c r="C439"/>
      <c r="D439"/>
      <c r="E439"/>
      <c r="I439"/>
    </row>
    <row r="440" spans="1:9" x14ac:dyDescent="0.45">
      <c r="A440"/>
      <c r="B440"/>
      <c r="C440"/>
      <c r="D440"/>
      <c r="E440"/>
      <c r="I440"/>
    </row>
    <row r="441" spans="1:9" x14ac:dyDescent="0.45">
      <c r="A441"/>
      <c r="B441"/>
      <c r="C441"/>
      <c r="D441"/>
      <c r="E441"/>
      <c r="I441"/>
    </row>
    <row r="442" spans="1:9" x14ac:dyDescent="0.45">
      <c r="A442"/>
      <c r="B442"/>
      <c r="C442"/>
      <c r="D442"/>
      <c r="E442"/>
      <c r="I442"/>
    </row>
    <row r="443" spans="1:9" x14ac:dyDescent="0.45">
      <c r="A443"/>
      <c r="B443"/>
      <c r="C443"/>
      <c r="D443"/>
      <c r="E443"/>
      <c r="I443"/>
    </row>
    <row r="444" spans="1:9" x14ac:dyDescent="0.45">
      <c r="A444"/>
      <c r="B444"/>
      <c r="C444"/>
      <c r="D444"/>
      <c r="E444"/>
      <c r="I444"/>
    </row>
    <row r="445" spans="1:9" x14ac:dyDescent="0.45">
      <c r="A445"/>
      <c r="B445"/>
      <c r="C445"/>
      <c r="D445"/>
      <c r="E445"/>
      <c r="I445"/>
    </row>
    <row r="446" spans="1:9" x14ac:dyDescent="0.45">
      <c r="A446"/>
      <c r="B446"/>
      <c r="C446"/>
      <c r="D446"/>
      <c r="E446"/>
      <c r="I446"/>
    </row>
    <row r="447" spans="1:9" x14ac:dyDescent="0.45">
      <c r="A447"/>
      <c r="B447"/>
      <c r="C447"/>
      <c r="D447"/>
      <c r="E447"/>
      <c r="I447"/>
    </row>
    <row r="448" spans="1:9" x14ac:dyDescent="0.45">
      <c r="A448"/>
      <c r="B448"/>
      <c r="C448"/>
      <c r="D448"/>
      <c r="E448"/>
      <c r="I448"/>
    </row>
    <row r="449" spans="1:9" x14ac:dyDescent="0.45">
      <c r="A449"/>
      <c r="B449"/>
      <c r="C449"/>
      <c r="D449"/>
      <c r="E449"/>
      <c r="I449"/>
    </row>
    <row r="450" spans="1:9" x14ac:dyDescent="0.45">
      <c r="A450"/>
      <c r="B450"/>
      <c r="C450"/>
      <c r="D450"/>
      <c r="E450"/>
      <c r="I450"/>
    </row>
    <row r="451" spans="1:9" x14ac:dyDescent="0.45">
      <c r="A451"/>
      <c r="B451"/>
      <c r="C451"/>
      <c r="D451"/>
      <c r="E451"/>
      <c r="I451"/>
    </row>
    <row r="452" spans="1:9" x14ac:dyDescent="0.45">
      <c r="A452"/>
      <c r="B452"/>
      <c r="C452"/>
      <c r="D452"/>
      <c r="E452"/>
      <c r="I452"/>
    </row>
    <row r="453" spans="1:9" x14ac:dyDescent="0.45">
      <c r="A453"/>
      <c r="B453"/>
      <c r="C453"/>
      <c r="D453"/>
      <c r="E453"/>
      <c r="I453"/>
    </row>
    <row r="454" spans="1:9" x14ac:dyDescent="0.45">
      <c r="A454"/>
      <c r="B454"/>
      <c r="C454"/>
      <c r="D454"/>
      <c r="E454"/>
      <c r="I454"/>
    </row>
    <row r="455" spans="1:9" x14ac:dyDescent="0.45">
      <c r="A455"/>
      <c r="B455"/>
      <c r="C455"/>
      <c r="D455"/>
      <c r="E455"/>
      <c r="I455"/>
    </row>
    <row r="456" spans="1:9" x14ac:dyDescent="0.45">
      <c r="A456"/>
      <c r="B456"/>
      <c r="C456"/>
      <c r="D456"/>
      <c r="E456"/>
      <c r="I456"/>
    </row>
    <row r="457" spans="1:9" x14ac:dyDescent="0.45">
      <c r="A457"/>
      <c r="B457"/>
      <c r="C457"/>
      <c r="D457"/>
      <c r="E457"/>
      <c r="I457"/>
    </row>
    <row r="458" spans="1:9" x14ac:dyDescent="0.45">
      <c r="A458"/>
      <c r="B458"/>
      <c r="C458"/>
      <c r="D458"/>
      <c r="E458"/>
      <c r="I458"/>
    </row>
    <row r="459" spans="1:9" x14ac:dyDescent="0.45">
      <c r="A459"/>
      <c r="B459"/>
      <c r="C459"/>
      <c r="D459"/>
      <c r="E459"/>
      <c r="I459"/>
    </row>
    <row r="460" spans="1:9" x14ac:dyDescent="0.45">
      <c r="A460"/>
      <c r="B460"/>
      <c r="C460"/>
      <c r="D460"/>
      <c r="E460"/>
      <c r="I460"/>
    </row>
    <row r="461" spans="1:9" x14ac:dyDescent="0.45">
      <c r="A461"/>
      <c r="B461"/>
      <c r="C461"/>
      <c r="D461"/>
      <c r="E461"/>
      <c r="I461"/>
    </row>
    <row r="462" spans="1:9" x14ac:dyDescent="0.45">
      <c r="A462"/>
      <c r="B462"/>
      <c r="C462"/>
      <c r="D462"/>
      <c r="E462"/>
      <c r="I462"/>
    </row>
    <row r="463" spans="1:9" x14ac:dyDescent="0.45">
      <c r="A463"/>
      <c r="B463"/>
      <c r="C463"/>
      <c r="D463"/>
      <c r="E463"/>
      <c r="I463"/>
    </row>
    <row r="464" spans="1:9" x14ac:dyDescent="0.45">
      <c r="A464"/>
      <c r="B464"/>
      <c r="C464"/>
      <c r="D464"/>
      <c r="E464"/>
      <c r="I464"/>
    </row>
    <row r="465" spans="1:9" x14ac:dyDescent="0.45">
      <c r="A465"/>
      <c r="B465"/>
      <c r="C465"/>
      <c r="D465"/>
      <c r="E465"/>
      <c r="I465"/>
    </row>
    <row r="466" spans="1:9" x14ac:dyDescent="0.45">
      <c r="A466"/>
      <c r="B466"/>
      <c r="C466"/>
      <c r="D466"/>
      <c r="E466"/>
      <c r="I466"/>
    </row>
    <row r="467" spans="1:9" x14ac:dyDescent="0.45">
      <c r="A467"/>
      <c r="B467"/>
      <c r="C467"/>
      <c r="D467"/>
      <c r="E467"/>
      <c r="I467"/>
    </row>
    <row r="468" spans="1:9" x14ac:dyDescent="0.45">
      <c r="A468"/>
      <c r="B468"/>
      <c r="C468"/>
      <c r="D468"/>
      <c r="E468"/>
      <c r="I468"/>
    </row>
    <row r="469" spans="1:9" x14ac:dyDescent="0.45">
      <c r="A469"/>
      <c r="B469"/>
      <c r="C469"/>
      <c r="D469"/>
      <c r="E469"/>
      <c r="I469"/>
    </row>
    <row r="470" spans="1:9" x14ac:dyDescent="0.45">
      <c r="A470"/>
      <c r="B470"/>
      <c r="C470"/>
      <c r="D470"/>
      <c r="E470"/>
      <c r="I470"/>
    </row>
    <row r="471" spans="1:9" x14ac:dyDescent="0.45">
      <c r="A471"/>
      <c r="B471"/>
      <c r="C471"/>
      <c r="D471"/>
      <c r="E471"/>
      <c r="I471"/>
    </row>
    <row r="472" spans="1:9" x14ac:dyDescent="0.45">
      <c r="A472"/>
      <c r="B472"/>
      <c r="C472"/>
      <c r="D472"/>
      <c r="E472"/>
      <c r="I472"/>
    </row>
    <row r="473" spans="1:9" x14ac:dyDescent="0.45">
      <c r="A473"/>
      <c r="B473"/>
      <c r="C473"/>
      <c r="D473"/>
      <c r="E473"/>
      <c r="I473"/>
    </row>
    <row r="474" spans="1:9" x14ac:dyDescent="0.45">
      <c r="A474"/>
      <c r="B474"/>
      <c r="C474"/>
      <c r="D474"/>
      <c r="E474"/>
      <c r="I474"/>
    </row>
    <row r="475" spans="1:9" x14ac:dyDescent="0.45">
      <c r="A475"/>
      <c r="B475"/>
      <c r="C475"/>
      <c r="D475"/>
      <c r="E475"/>
      <c r="I475"/>
    </row>
    <row r="476" spans="1:9" x14ac:dyDescent="0.45">
      <c r="A476"/>
      <c r="B476"/>
      <c r="C476"/>
      <c r="D476"/>
      <c r="E476"/>
      <c r="I476"/>
    </row>
    <row r="477" spans="1:9" x14ac:dyDescent="0.45">
      <c r="A477"/>
      <c r="B477"/>
      <c r="C477"/>
      <c r="D477"/>
      <c r="E477"/>
      <c r="I477"/>
    </row>
    <row r="478" spans="1:9" x14ac:dyDescent="0.45">
      <c r="A478"/>
      <c r="B478"/>
      <c r="C478"/>
      <c r="D478"/>
      <c r="E478"/>
      <c r="I478"/>
    </row>
    <row r="479" spans="1:9" x14ac:dyDescent="0.45">
      <c r="A479"/>
      <c r="B479"/>
      <c r="C479"/>
      <c r="D479"/>
      <c r="E479"/>
      <c r="I479"/>
    </row>
    <row r="480" spans="1:9" x14ac:dyDescent="0.45">
      <c r="A480"/>
      <c r="B480"/>
      <c r="C480"/>
      <c r="D480"/>
      <c r="E480"/>
      <c r="I480"/>
    </row>
    <row r="481" spans="1:9" x14ac:dyDescent="0.45">
      <c r="A481"/>
      <c r="B481"/>
      <c r="C481"/>
      <c r="D481"/>
      <c r="E481"/>
      <c r="I481"/>
    </row>
    <row r="482" spans="1:9" x14ac:dyDescent="0.45">
      <c r="A482"/>
      <c r="B482"/>
      <c r="C482"/>
      <c r="D482"/>
      <c r="E482"/>
      <c r="I482"/>
    </row>
    <row r="483" spans="1:9" x14ac:dyDescent="0.45">
      <c r="A483"/>
      <c r="B483"/>
      <c r="C483"/>
      <c r="D483"/>
      <c r="E483"/>
      <c r="I483"/>
    </row>
    <row r="484" spans="1:9" x14ac:dyDescent="0.45">
      <c r="A484"/>
      <c r="B484"/>
      <c r="C484"/>
      <c r="D484"/>
      <c r="E484"/>
      <c r="I484"/>
    </row>
    <row r="485" spans="1:9" x14ac:dyDescent="0.45">
      <c r="A485"/>
      <c r="B485"/>
      <c r="C485"/>
      <c r="D485"/>
      <c r="E485"/>
      <c r="I485"/>
    </row>
    <row r="486" spans="1:9" x14ac:dyDescent="0.45">
      <c r="A486"/>
      <c r="B486"/>
      <c r="C486"/>
      <c r="D486"/>
      <c r="E486"/>
      <c r="I486"/>
    </row>
    <row r="487" spans="1:9" x14ac:dyDescent="0.45">
      <c r="A487"/>
      <c r="B487"/>
      <c r="C487"/>
      <c r="D487"/>
      <c r="E487"/>
      <c r="I487"/>
    </row>
    <row r="488" spans="1:9" x14ac:dyDescent="0.45">
      <c r="A488"/>
      <c r="B488"/>
      <c r="C488"/>
      <c r="D488"/>
      <c r="E488"/>
      <c r="I488"/>
    </row>
    <row r="489" spans="1:9" x14ac:dyDescent="0.45">
      <c r="A489"/>
      <c r="B489"/>
      <c r="C489"/>
      <c r="D489"/>
      <c r="E489"/>
      <c r="I489"/>
    </row>
    <row r="490" spans="1:9" x14ac:dyDescent="0.45">
      <c r="A490"/>
      <c r="B490"/>
      <c r="C490"/>
      <c r="D490"/>
      <c r="E490"/>
      <c r="I490"/>
    </row>
    <row r="491" spans="1:9" x14ac:dyDescent="0.45">
      <c r="A491"/>
      <c r="B491"/>
      <c r="C491"/>
      <c r="D491"/>
      <c r="E491"/>
      <c r="I491"/>
    </row>
    <row r="492" spans="1:9" x14ac:dyDescent="0.45">
      <c r="A492"/>
      <c r="B492"/>
      <c r="C492"/>
      <c r="D492"/>
      <c r="E492"/>
      <c r="I492"/>
    </row>
    <row r="493" spans="1:9" x14ac:dyDescent="0.45">
      <c r="A493"/>
      <c r="B493"/>
      <c r="C493"/>
      <c r="D493"/>
      <c r="E493"/>
      <c r="I493"/>
    </row>
    <row r="494" spans="1:9" x14ac:dyDescent="0.45">
      <c r="A494"/>
      <c r="B494"/>
      <c r="C494"/>
      <c r="D494"/>
      <c r="E494"/>
      <c r="I494"/>
    </row>
    <row r="495" spans="1:9" x14ac:dyDescent="0.45">
      <c r="A495"/>
      <c r="B495"/>
      <c r="C495"/>
      <c r="D495"/>
      <c r="E495"/>
      <c r="I495"/>
    </row>
    <row r="496" spans="1:9" x14ac:dyDescent="0.45">
      <c r="A496"/>
      <c r="B496"/>
      <c r="C496"/>
      <c r="D496"/>
      <c r="E496"/>
      <c r="I496"/>
    </row>
    <row r="497" spans="1:9" x14ac:dyDescent="0.45">
      <c r="A497"/>
      <c r="B497"/>
      <c r="C497"/>
      <c r="D497"/>
      <c r="E497"/>
      <c r="I497"/>
    </row>
    <row r="498" spans="1:9" x14ac:dyDescent="0.45">
      <c r="A498"/>
      <c r="B498"/>
      <c r="C498"/>
      <c r="D498"/>
      <c r="E498"/>
      <c r="I498"/>
    </row>
    <row r="499" spans="1:9" x14ac:dyDescent="0.45">
      <c r="A499"/>
      <c r="B499"/>
      <c r="C499"/>
      <c r="D499"/>
      <c r="E499"/>
      <c r="I499"/>
    </row>
    <row r="500" spans="1:9" x14ac:dyDescent="0.45">
      <c r="A500"/>
      <c r="B500"/>
      <c r="C500"/>
      <c r="D500"/>
      <c r="E500"/>
      <c r="I500"/>
    </row>
    <row r="501" spans="1:9" x14ac:dyDescent="0.45">
      <c r="A501"/>
      <c r="B501"/>
      <c r="C501"/>
      <c r="D501"/>
      <c r="E501"/>
      <c r="I501"/>
    </row>
    <row r="502" spans="1:9" x14ac:dyDescent="0.45">
      <c r="A502"/>
      <c r="B502"/>
      <c r="C502"/>
      <c r="D502"/>
      <c r="E502"/>
      <c r="I502"/>
    </row>
    <row r="503" spans="1:9" x14ac:dyDescent="0.45">
      <c r="A503"/>
      <c r="B503"/>
      <c r="C503"/>
      <c r="D503"/>
      <c r="E503"/>
      <c r="I503"/>
    </row>
    <row r="504" spans="1:9" x14ac:dyDescent="0.45">
      <c r="A504"/>
      <c r="B504"/>
      <c r="C504"/>
      <c r="D504"/>
      <c r="E504"/>
      <c r="I504"/>
    </row>
    <row r="505" spans="1:9" x14ac:dyDescent="0.45">
      <c r="A505"/>
      <c r="B505"/>
      <c r="C505"/>
      <c r="D505"/>
      <c r="E505"/>
      <c r="I505"/>
    </row>
    <row r="506" spans="1:9" x14ac:dyDescent="0.45">
      <c r="A506"/>
      <c r="B506"/>
      <c r="C506"/>
      <c r="D506"/>
      <c r="E506"/>
      <c r="I506"/>
    </row>
    <row r="507" spans="1:9" x14ac:dyDescent="0.45">
      <c r="A507"/>
      <c r="B507"/>
      <c r="C507"/>
      <c r="D507"/>
      <c r="E507"/>
      <c r="I507"/>
    </row>
    <row r="508" spans="1:9" x14ac:dyDescent="0.45">
      <c r="A508"/>
      <c r="B508"/>
      <c r="C508"/>
      <c r="D508"/>
      <c r="E508"/>
      <c r="I508"/>
    </row>
    <row r="509" spans="1:9" x14ac:dyDescent="0.45">
      <c r="A509"/>
      <c r="B509"/>
      <c r="C509"/>
      <c r="D509"/>
      <c r="E509"/>
      <c r="I509"/>
    </row>
    <row r="510" spans="1:9" x14ac:dyDescent="0.45">
      <c r="A510"/>
      <c r="B510"/>
      <c r="C510"/>
      <c r="D510"/>
      <c r="E510"/>
      <c r="I510"/>
    </row>
    <row r="511" spans="1:9" x14ac:dyDescent="0.45">
      <c r="A511"/>
      <c r="B511"/>
      <c r="C511"/>
      <c r="D511"/>
      <c r="E511"/>
      <c r="I511"/>
    </row>
    <row r="512" spans="1:9" x14ac:dyDescent="0.45">
      <c r="A512"/>
      <c r="B512"/>
      <c r="C512"/>
      <c r="D512"/>
      <c r="E512"/>
      <c r="I512"/>
    </row>
    <row r="513" spans="1:9" x14ac:dyDescent="0.45">
      <c r="A513"/>
      <c r="B513"/>
      <c r="C513"/>
      <c r="D513"/>
      <c r="E513"/>
      <c r="I513"/>
    </row>
    <row r="514" spans="1:9" x14ac:dyDescent="0.45">
      <c r="A514"/>
      <c r="B514"/>
      <c r="C514"/>
      <c r="D514"/>
      <c r="E514"/>
      <c r="I514"/>
    </row>
    <row r="515" spans="1:9" x14ac:dyDescent="0.45">
      <c r="A515"/>
      <c r="B515"/>
      <c r="C515"/>
      <c r="D515"/>
      <c r="E515"/>
      <c r="I515"/>
    </row>
    <row r="516" spans="1:9" x14ac:dyDescent="0.45">
      <c r="A516"/>
      <c r="B516"/>
      <c r="C516"/>
      <c r="D516"/>
      <c r="E516"/>
      <c r="I516"/>
    </row>
    <row r="517" spans="1:9" x14ac:dyDescent="0.45">
      <c r="A517"/>
      <c r="B517"/>
      <c r="C517"/>
      <c r="D517"/>
      <c r="E517"/>
      <c r="I517"/>
    </row>
    <row r="518" spans="1:9" x14ac:dyDescent="0.45">
      <c r="A518"/>
      <c r="B518"/>
      <c r="C518"/>
      <c r="D518"/>
      <c r="E518"/>
      <c r="I518"/>
    </row>
    <row r="519" spans="1:9" x14ac:dyDescent="0.45">
      <c r="A519"/>
      <c r="B519"/>
      <c r="C519"/>
      <c r="D519"/>
      <c r="E519"/>
      <c r="I519"/>
    </row>
    <row r="520" spans="1:9" x14ac:dyDescent="0.45">
      <c r="A520"/>
      <c r="B520"/>
      <c r="C520"/>
      <c r="D520"/>
      <c r="E520"/>
      <c r="I520"/>
    </row>
    <row r="521" spans="1:9" x14ac:dyDescent="0.45">
      <c r="A521"/>
      <c r="B521"/>
      <c r="C521"/>
      <c r="D521"/>
      <c r="E521"/>
      <c r="I521"/>
    </row>
    <row r="522" spans="1:9" x14ac:dyDescent="0.45">
      <c r="A522"/>
      <c r="B522"/>
      <c r="C522"/>
      <c r="D522"/>
      <c r="E522"/>
      <c r="I522"/>
    </row>
    <row r="523" spans="1:9" x14ac:dyDescent="0.45">
      <c r="A523"/>
      <c r="B523"/>
      <c r="C523"/>
      <c r="D523"/>
      <c r="E523"/>
      <c r="I523"/>
    </row>
    <row r="524" spans="1:9" x14ac:dyDescent="0.45">
      <c r="A524"/>
      <c r="B524"/>
      <c r="C524"/>
      <c r="D524"/>
      <c r="E524"/>
      <c r="I524"/>
    </row>
    <row r="525" spans="1:9" x14ac:dyDescent="0.45">
      <c r="A525"/>
      <c r="B525"/>
      <c r="C525"/>
      <c r="D525"/>
      <c r="E525"/>
      <c r="I525"/>
    </row>
    <row r="526" spans="1:9" x14ac:dyDescent="0.45">
      <c r="A526"/>
      <c r="B526"/>
      <c r="C526"/>
      <c r="D526"/>
      <c r="E526"/>
      <c r="I526"/>
    </row>
    <row r="527" spans="1:9" x14ac:dyDescent="0.45">
      <c r="A527"/>
      <c r="B527"/>
      <c r="C527"/>
      <c r="D527"/>
      <c r="E527"/>
      <c r="I527"/>
    </row>
    <row r="528" spans="1:9" x14ac:dyDescent="0.45">
      <c r="A528"/>
      <c r="B528"/>
      <c r="C528"/>
      <c r="D528"/>
      <c r="E528"/>
      <c r="I528"/>
    </row>
    <row r="529" spans="1:9" x14ac:dyDescent="0.45">
      <c r="A529"/>
      <c r="B529"/>
      <c r="C529"/>
      <c r="D529"/>
      <c r="E529"/>
      <c r="I529"/>
    </row>
    <row r="530" spans="1:9" x14ac:dyDescent="0.45">
      <c r="A530"/>
      <c r="B530"/>
      <c r="C530"/>
      <c r="D530"/>
      <c r="E530"/>
      <c r="I530"/>
    </row>
    <row r="531" spans="1:9" x14ac:dyDescent="0.45">
      <c r="A531"/>
      <c r="B531"/>
      <c r="C531"/>
      <c r="D531"/>
      <c r="E531"/>
      <c r="I531"/>
    </row>
    <row r="532" spans="1:9" x14ac:dyDescent="0.45">
      <c r="A532"/>
      <c r="B532"/>
      <c r="C532"/>
      <c r="D532"/>
      <c r="E532"/>
      <c r="I532"/>
    </row>
    <row r="533" spans="1:9" x14ac:dyDescent="0.45">
      <c r="A533"/>
      <c r="B533"/>
      <c r="C533"/>
      <c r="D533"/>
      <c r="E533"/>
      <c r="I533"/>
    </row>
    <row r="534" spans="1:9" x14ac:dyDescent="0.45">
      <c r="A534"/>
      <c r="B534"/>
      <c r="C534"/>
      <c r="D534"/>
      <c r="E534"/>
      <c r="I534"/>
    </row>
    <row r="535" spans="1:9" x14ac:dyDescent="0.45">
      <c r="A535"/>
      <c r="B535"/>
      <c r="C535"/>
      <c r="D535"/>
      <c r="E535"/>
      <c r="I535"/>
    </row>
    <row r="536" spans="1:9" x14ac:dyDescent="0.45">
      <c r="A536"/>
      <c r="B536"/>
      <c r="C536"/>
      <c r="D536"/>
      <c r="E536"/>
      <c r="I536"/>
    </row>
    <row r="537" spans="1:9" x14ac:dyDescent="0.45">
      <c r="A537"/>
      <c r="B537"/>
      <c r="C537"/>
      <c r="D537"/>
      <c r="E537"/>
      <c r="I537"/>
    </row>
    <row r="538" spans="1:9" x14ac:dyDescent="0.45">
      <c r="A538"/>
      <c r="B538"/>
      <c r="C538"/>
      <c r="D538"/>
      <c r="E538"/>
      <c r="I538"/>
    </row>
    <row r="539" spans="1:9" x14ac:dyDescent="0.45">
      <c r="A539"/>
      <c r="B539"/>
      <c r="C539"/>
      <c r="D539"/>
      <c r="E539"/>
      <c r="I539"/>
    </row>
    <row r="540" spans="1:9" x14ac:dyDescent="0.45">
      <c r="A540"/>
      <c r="B540"/>
      <c r="C540"/>
      <c r="D540"/>
      <c r="E540"/>
      <c r="I540"/>
    </row>
    <row r="541" spans="1:9" x14ac:dyDescent="0.45">
      <c r="A541"/>
      <c r="B541"/>
      <c r="C541"/>
      <c r="D541"/>
      <c r="E541"/>
      <c r="I541"/>
    </row>
    <row r="542" spans="1:9" x14ac:dyDescent="0.45">
      <c r="A542"/>
      <c r="B542"/>
      <c r="C542"/>
      <c r="D542"/>
      <c r="E542"/>
      <c r="I542"/>
    </row>
    <row r="543" spans="1:9" x14ac:dyDescent="0.45">
      <c r="A543"/>
      <c r="B543"/>
      <c r="C543"/>
      <c r="D543"/>
      <c r="E543"/>
      <c r="I543"/>
    </row>
    <row r="544" spans="1:9" x14ac:dyDescent="0.45">
      <c r="A544"/>
      <c r="B544"/>
      <c r="C544"/>
      <c r="D544"/>
      <c r="E544"/>
      <c r="I544"/>
    </row>
    <row r="545" spans="1:9" x14ac:dyDescent="0.45">
      <c r="A545"/>
      <c r="B545"/>
      <c r="C545"/>
      <c r="D545"/>
      <c r="E545"/>
      <c r="I545"/>
    </row>
    <row r="546" spans="1:9" x14ac:dyDescent="0.45">
      <c r="A546"/>
      <c r="B546"/>
      <c r="C546"/>
      <c r="D546"/>
      <c r="E546"/>
      <c r="I546"/>
    </row>
    <row r="547" spans="1:9" x14ac:dyDescent="0.45">
      <c r="A547"/>
      <c r="B547"/>
      <c r="C547"/>
      <c r="D547"/>
      <c r="E547"/>
      <c r="I547"/>
    </row>
    <row r="548" spans="1:9" x14ac:dyDescent="0.45">
      <c r="A548"/>
      <c r="B548"/>
      <c r="C548"/>
      <c r="D548"/>
      <c r="E548"/>
      <c r="I548"/>
    </row>
    <row r="549" spans="1:9" x14ac:dyDescent="0.45">
      <c r="A549"/>
      <c r="B549"/>
      <c r="C549"/>
      <c r="D549"/>
      <c r="E549"/>
      <c r="I549"/>
    </row>
    <row r="550" spans="1:9" x14ac:dyDescent="0.45">
      <c r="A550"/>
      <c r="B550"/>
      <c r="C550"/>
      <c r="D550"/>
      <c r="E550"/>
      <c r="I550"/>
    </row>
    <row r="551" spans="1:9" x14ac:dyDescent="0.45">
      <c r="A551"/>
      <c r="B551"/>
      <c r="C551"/>
      <c r="D551"/>
      <c r="E551"/>
      <c r="I551"/>
    </row>
    <row r="552" spans="1:9" x14ac:dyDescent="0.45">
      <c r="A552"/>
      <c r="B552"/>
      <c r="C552"/>
      <c r="D552"/>
      <c r="E552"/>
      <c r="I552"/>
    </row>
    <row r="553" spans="1:9" x14ac:dyDescent="0.45">
      <c r="A553"/>
      <c r="B553"/>
      <c r="C553"/>
      <c r="D553"/>
      <c r="E553"/>
      <c r="I553"/>
    </row>
    <row r="554" spans="1:9" x14ac:dyDescent="0.45">
      <c r="A554"/>
      <c r="B554"/>
      <c r="C554"/>
      <c r="D554"/>
      <c r="E554"/>
      <c r="I554"/>
    </row>
    <row r="555" spans="1:9" x14ac:dyDescent="0.45">
      <c r="A555"/>
      <c r="B555"/>
      <c r="C555"/>
      <c r="D555"/>
      <c r="E555"/>
      <c r="I555"/>
    </row>
    <row r="556" spans="1:9" x14ac:dyDescent="0.45">
      <c r="A556"/>
      <c r="B556"/>
      <c r="C556"/>
      <c r="D556"/>
      <c r="E556"/>
      <c r="I556"/>
    </row>
    <row r="557" spans="1:9" x14ac:dyDescent="0.45">
      <c r="A557"/>
      <c r="B557"/>
      <c r="C557"/>
      <c r="D557"/>
      <c r="E557"/>
      <c r="I557"/>
    </row>
    <row r="558" spans="1:9" x14ac:dyDescent="0.45">
      <c r="A558"/>
      <c r="B558"/>
      <c r="C558"/>
      <c r="D558"/>
      <c r="E558"/>
      <c r="I558"/>
    </row>
    <row r="559" spans="1:9" x14ac:dyDescent="0.45">
      <c r="A559"/>
      <c r="B559"/>
      <c r="C559"/>
      <c r="D559"/>
      <c r="E559"/>
      <c r="I559"/>
    </row>
    <row r="560" spans="1:9" x14ac:dyDescent="0.45">
      <c r="A560"/>
      <c r="B560"/>
      <c r="C560"/>
      <c r="D560"/>
      <c r="E560"/>
      <c r="I560"/>
    </row>
    <row r="561" spans="1:9" x14ac:dyDescent="0.45">
      <c r="A561"/>
      <c r="B561"/>
      <c r="C561"/>
      <c r="D561"/>
      <c r="E561"/>
      <c r="I561"/>
    </row>
    <row r="562" spans="1:9" x14ac:dyDescent="0.45">
      <c r="A562"/>
      <c r="B562"/>
      <c r="C562"/>
      <c r="D562"/>
      <c r="E562"/>
      <c r="I562"/>
    </row>
    <row r="563" spans="1:9" x14ac:dyDescent="0.45">
      <c r="A563"/>
      <c r="B563"/>
      <c r="C563"/>
      <c r="D563"/>
      <c r="E563"/>
      <c r="I563"/>
    </row>
    <row r="564" spans="1:9" x14ac:dyDescent="0.45">
      <c r="A564"/>
      <c r="B564"/>
      <c r="C564"/>
      <c r="D564"/>
      <c r="E564"/>
      <c r="I564"/>
    </row>
    <row r="565" spans="1:9" x14ac:dyDescent="0.45">
      <c r="A565"/>
      <c r="B565"/>
      <c r="C565"/>
      <c r="D565"/>
      <c r="E565"/>
      <c r="I565"/>
    </row>
    <row r="566" spans="1:9" x14ac:dyDescent="0.45">
      <c r="A566"/>
      <c r="B566"/>
      <c r="C566"/>
      <c r="D566"/>
      <c r="E566"/>
      <c r="I566"/>
    </row>
    <row r="567" spans="1:9" x14ac:dyDescent="0.45">
      <c r="A567"/>
      <c r="B567"/>
      <c r="C567"/>
      <c r="D567"/>
      <c r="E567"/>
      <c r="I567"/>
    </row>
    <row r="568" spans="1:9" x14ac:dyDescent="0.45">
      <c r="A568"/>
      <c r="B568"/>
      <c r="C568"/>
      <c r="D568"/>
      <c r="E568"/>
      <c r="I568"/>
    </row>
    <row r="569" spans="1:9" x14ac:dyDescent="0.45">
      <c r="A569"/>
      <c r="B569"/>
      <c r="C569"/>
      <c r="D569"/>
      <c r="E569"/>
      <c r="I569"/>
    </row>
    <row r="570" spans="1:9" x14ac:dyDescent="0.45">
      <c r="A570"/>
      <c r="B570"/>
      <c r="C570"/>
      <c r="D570"/>
      <c r="E570"/>
      <c r="I570"/>
    </row>
    <row r="571" spans="1:9" x14ac:dyDescent="0.45">
      <c r="A571"/>
      <c r="B571"/>
      <c r="C571"/>
      <c r="D571"/>
      <c r="E571"/>
      <c r="I571"/>
    </row>
    <row r="572" spans="1:9" x14ac:dyDescent="0.45">
      <c r="A572"/>
      <c r="B572"/>
      <c r="C572"/>
      <c r="D572"/>
      <c r="E572"/>
      <c r="I572"/>
    </row>
    <row r="573" spans="1:9" x14ac:dyDescent="0.45">
      <c r="A573"/>
      <c r="B573"/>
      <c r="C573"/>
      <c r="D573"/>
      <c r="E573"/>
      <c r="I573"/>
    </row>
    <row r="574" spans="1:9" x14ac:dyDescent="0.45">
      <c r="A574"/>
      <c r="B574"/>
      <c r="C574"/>
      <c r="D574"/>
      <c r="E574"/>
      <c r="I574"/>
    </row>
    <row r="575" spans="1:9" x14ac:dyDescent="0.45">
      <c r="A575"/>
      <c r="B575"/>
      <c r="C575"/>
      <c r="D575"/>
      <c r="E575"/>
      <c r="I575"/>
    </row>
    <row r="576" spans="1:9" x14ac:dyDescent="0.45">
      <c r="A576"/>
      <c r="B576"/>
      <c r="C576"/>
      <c r="D576"/>
      <c r="E576"/>
      <c r="I576"/>
    </row>
    <row r="577" spans="1:9" x14ac:dyDescent="0.45">
      <c r="A577"/>
      <c r="B577"/>
      <c r="C577"/>
      <c r="D577"/>
      <c r="E577"/>
      <c r="I577"/>
    </row>
    <row r="578" spans="1:9" x14ac:dyDescent="0.45">
      <c r="A578"/>
      <c r="B578"/>
      <c r="C578"/>
      <c r="D578"/>
      <c r="E578"/>
      <c r="I578"/>
    </row>
    <row r="579" spans="1:9" x14ac:dyDescent="0.45">
      <c r="A579"/>
      <c r="B579"/>
      <c r="C579"/>
      <c r="D579"/>
      <c r="E579"/>
      <c r="I579"/>
    </row>
    <row r="580" spans="1:9" x14ac:dyDescent="0.45">
      <c r="A580"/>
      <c r="B580"/>
      <c r="C580"/>
      <c r="D580"/>
      <c r="E580"/>
      <c r="I580"/>
    </row>
    <row r="581" spans="1:9" x14ac:dyDescent="0.45">
      <c r="A581"/>
      <c r="B581"/>
      <c r="C581"/>
      <c r="D581"/>
      <c r="E581"/>
      <c r="I581"/>
    </row>
    <row r="582" spans="1:9" x14ac:dyDescent="0.45">
      <c r="A582"/>
      <c r="B582"/>
      <c r="C582"/>
      <c r="D582"/>
      <c r="E582"/>
      <c r="I582"/>
    </row>
    <row r="583" spans="1:9" x14ac:dyDescent="0.45">
      <c r="A583"/>
      <c r="B583"/>
      <c r="C583"/>
      <c r="D583"/>
      <c r="E583"/>
      <c r="I583"/>
    </row>
    <row r="584" spans="1:9" x14ac:dyDescent="0.45">
      <c r="A584"/>
      <c r="B584"/>
      <c r="C584"/>
      <c r="D584"/>
      <c r="E584"/>
      <c r="I584"/>
    </row>
    <row r="585" spans="1:9" x14ac:dyDescent="0.45">
      <c r="A585"/>
      <c r="B585"/>
      <c r="C585"/>
      <c r="D585"/>
      <c r="E585"/>
      <c r="I585"/>
    </row>
    <row r="586" spans="1:9" x14ac:dyDescent="0.45">
      <c r="A586"/>
      <c r="B586"/>
      <c r="C586"/>
      <c r="D586"/>
      <c r="E586"/>
      <c r="I586"/>
    </row>
    <row r="587" spans="1:9" x14ac:dyDescent="0.45">
      <c r="A587"/>
      <c r="B587"/>
      <c r="C587"/>
      <c r="D587"/>
      <c r="E587"/>
      <c r="I587"/>
    </row>
    <row r="588" spans="1:9" x14ac:dyDescent="0.45">
      <c r="A588"/>
      <c r="B588"/>
      <c r="C588"/>
      <c r="D588"/>
      <c r="E588"/>
      <c r="I588"/>
    </row>
    <row r="589" spans="1:9" x14ac:dyDescent="0.45">
      <c r="A589"/>
      <c r="B589"/>
      <c r="C589"/>
      <c r="D589"/>
      <c r="E589"/>
      <c r="I589"/>
    </row>
    <row r="590" spans="1:9" x14ac:dyDescent="0.45">
      <c r="A590"/>
      <c r="B590"/>
      <c r="C590"/>
      <c r="D590"/>
      <c r="E590"/>
      <c r="I590"/>
    </row>
    <row r="591" spans="1:9" x14ac:dyDescent="0.45">
      <c r="A591"/>
      <c r="B591"/>
      <c r="C591"/>
      <c r="D591"/>
      <c r="E591"/>
      <c r="I591"/>
    </row>
    <row r="592" spans="1:9" x14ac:dyDescent="0.45">
      <c r="A592"/>
      <c r="B592"/>
      <c r="C592"/>
      <c r="D592"/>
      <c r="E592"/>
      <c r="I592"/>
    </row>
    <row r="593" spans="1:9" x14ac:dyDescent="0.45">
      <c r="A593"/>
      <c r="B593"/>
      <c r="C593"/>
      <c r="D593"/>
      <c r="E593"/>
      <c r="I593"/>
    </row>
    <row r="594" spans="1:9" x14ac:dyDescent="0.45">
      <c r="A594"/>
      <c r="B594"/>
      <c r="C594"/>
      <c r="D594"/>
      <c r="E594"/>
      <c r="I594"/>
    </row>
    <row r="595" spans="1:9" x14ac:dyDescent="0.45">
      <c r="A595"/>
      <c r="B595"/>
      <c r="C595"/>
      <c r="D595"/>
      <c r="E595"/>
      <c r="I595"/>
    </row>
    <row r="596" spans="1:9" x14ac:dyDescent="0.45">
      <c r="A596"/>
      <c r="B596"/>
      <c r="C596"/>
      <c r="D596"/>
      <c r="E596"/>
      <c r="I596"/>
    </row>
    <row r="597" spans="1:9" x14ac:dyDescent="0.45">
      <c r="A597"/>
      <c r="B597"/>
      <c r="C597"/>
      <c r="D597"/>
      <c r="E597"/>
      <c r="I597"/>
    </row>
    <row r="598" spans="1:9" x14ac:dyDescent="0.45">
      <c r="A598"/>
      <c r="B598"/>
      <c r="C598"/>
      <c r="D598"/>
      <c r="E598"/>
      <c r="I598"/>
    </row>
    <row r="599" spans="1:9" x14ac:dyDescent="0.45">
      <c r="A599"/>
      <c r="B599"/>
      <c r="C599"/>
      <c r="D599"/>
      <c r="E599"/>
      <c r="I599"/>
    </row>
    <row r="600" spans="1:9" x14ac:dyDescent="0.45">
      <c r="A600"/>
      <c r="B600"/>
      <c r="C600"/>
      <c r="D600"/>
      <c r="E600"/>
      <c r="I600"/>
    </row>
    <row r="601" spans="1:9" x14ac:dyDescent="0.45">
      <c r="A601"/>
      <c r="B601"/>
      <c r="C601"/>
      <c r="D601"/>
      <c r="E601"/>
      <c r="I601"/>
    </row>
    <row r="602" spans="1:9" x14ac:dyDescent="0.45">
      <c r="A602"/>
      <c r="B602"/>
      <c r="C602"/>
      <c r="D602"/>
      <c r="E602"/>
      <c r="I602"/>
    </row>
    <row r="603" spans="1:9" x14ac:dyDescent="0.45">
      <c r="A603"/>
      <c r="B603"/>
      <c r="C603"/>
      <c r="D603"/>
      <c r="E603"/>
      <c r="I603"/>
    </row>
    <row r="604" spans="1:9" x14ac:dyDescent="0.45">
      <c r="A604"/>
      <c r="B604"/>
      <c r="C604"/>
      <c r="D604"/>
      <c r="E604"/>
      <c r="I604"/>
    </row>
    <row r="605" spans="1:9" x14ac:dyDescent="0.45">
      <c r="A605"/>
      <c r="B605"/>
      <c r="C605"/>
      <c r="D605"/>
      <c r="E605"/>
      <c r="I605"/>
    </row>
    <row r="606" spans="1:9" x14ac:dyDescent="0.45">
      <c r="A606"/>
      <c r="B606"/>
      <c r="C606"/>
      <c r="D606"/>
      <c r="E606"/>
      <c r="I606"/>
    </row>
    <row r="607" spans="1:9" x14ac:dyDescent="0.45">
      <c r="A607"/>
      <c r="B607"/>
      <c r="C607"/>
      <c r="D607"/>
      <c r="E607"/>
      <c r="I607"/>
    </row>
    <row r="608" spans="1:9" x14ac:dyDescent="0.45">
      <c r="A608"/>
      <c r="B608"/>
      <c r="C608"/>
      <c r="D608"/>
      <c r="E608"/>
      <c r="I608"/>
    </row>
    <row r="609" spans="1:9" x14ac:dyDescent="0.45">
      <c r="A609"/>
      <c r="B609"/>
      <c r="C609"/>
      <c r="D609"/>
      <c r="E609"/>
      <c r="I609"/>
    </row>
    <row r="610" spans="1:9" x14ac:dyDescent="0.45">
      <c r="A610"/>
      <c r="B610"/>
      <c r="C610"/>
      <c r="D610"/>
      <c r="E610"/>
      <c r="I610"/>
    </row>
    <row r="611" spans="1:9" x14ac:dyDescent="0.45">
      <c r="A611"/>
      <c r="B611"/>
      <c r="C611"/>
      <c r="D611"/>
      <c r="E611"/>
      <c r="I611"/>
    </row>
    <row r="612" spans="1:9" x14ac:dyDescent="0.45">
      <c r="A612"/>
      <c r="B612"/>
      <c r="C612"/>
      <c r="D612"/>
      <c r="E612"/>
      <c r="I612"/>
    </row>
    <row r="613" spans="1:9" x14ac:dyDescent="0.45">
      <c r="A613"/>
      <c r="B613"/>
      <c r="C613"/>
      <c r="D613"/>
      <c r="E613"/>
      <c r="I613"/>
    </row>
    <row r="614" spans="1:9" x14ac:dyDescent="0.45">
      <c r="A614"/>
      <c r="B614"/>
      <c r="C614"/>
      <c r="D614"/>
      <c r="E614"/>
      <c r="I614"/>
    </row>
    <row r="615" spans="1:9" x14ac:dyDescent="0.45">
      <c r="A615"/>
      <c r="B615"/>
      <c r="C615"/>
      <c r="D615"/>
      <c r="E615"/>
      <c r="I615"/>
    </row>
    <row r="616" spans="1:9" x14ac:dyDescent="0.45">
      <c r="A616"/>
      <c r="B616"/>
      <c r="C616"/>
      <c r="D616"/>
      <c r="E616"/>
      <c r="I616"/>
    </row>
    <row r="617" spans="1:9" x14ac:dyDescent="0.45">
      <c r="A617"/>
      <c r="B617"/>
      <c r="C617"/>
      <c r="D617"/>
      <c r="E617"/>
      <c r="I617"/>
    </row>
    <row r="618" spans="1:9" x14ac:dyDescent="0.45">
      <c r="A618"/>
      <c r="B618"/>
      <c r="C618"/>
      <c r="D618"/>
      <c r="E618"/>
      <c r="I618"/>
    </row>
    <row r="619" spans="1:9" x14ac:dyDescent="0.45">
      <c r="A619"/>
      <c r="B619"/>
      <c r="C619"/>
      <c r="D619"/>
      <c r="E619"/>
      <c r="I619"/>
    </row>
    <row r="620" spans="1:9" x14ac:dyDescent="0.45">
      <c r="A620"/>
      <c r="B620"/>
      <c r="C620"/>
      <c r="D620"/>
      <c r="E620"/>
      <c r="I620"/>
    </row>
    <row r="621" spans="1:9" x14ac:dyDescent="0.45">
      <c r="A621"/>
      <c r="B621"/>
      <c r="C621"/>
      <c r="D621"/>
      <c r="E621"/>
      <c r="I621"/>
    </row>
    <row r="622" spans="1:9" x14ac:dyDescent="0.45">
      <c r="A622"/>
      <c r="B622"/>
      <c r="C622"/>
      <c r="D622"/>
      <c r="E622"/>
      <c r="I622"/>
    </row>
    <row r="623" spans="1:9" x14ac:dyDescent="0.45">
      <c r="A623"/>
      <c r="B623"/>
      <c r="C623"/>
      <c r="D623"/>
      <c r="E623"/>
      <c r="I623"/>
    </row>
    <row r="624" spans="1:9" x14ac:dyDescent="0.45">
      <c r="A624"/>
      <c r="B624"/>
      <c r="C624"/>
      <c r="D624"/>
      <c r="E624"/>
      <c r="I624"/>
    </row>
    <row r="625" spans="1:9" x14ac:dyDescent="0.45">
      <c r="A625"/>
      <c r="B625"/>
      <c r="C625"/>
      <c r="D625"/>
      <c r="E625"/>
      <c r="I625"/>
    </row>
    <row r="626" spans="1:9" x14ac:dyDescent="0.45">
      <c r="A626"/>
      <c r="B626"/>
      <c r="C626"/>
      <c r="D626"/>
      <c r="E626"/>
      <c r="I626"/>
    </row>
    <row r="627" spans="1:9" x14ac:dyDescent="0.45">
      <c r="A627"/>
      <c r="B627"/>
      <c r="C627"/>
      <c r="D627"/>
      <c r="E627"/>
      <c r="I627"/>
    </row>
    <row r="628" spans="1:9" x14ac:dyDescent="0.45">
      <c r="A628"/>
      <c r="B628"/>
      <c r="C628"/>
      <c r="D628"/>
      <c r="E628"/>
      <c r="I628"/>
    </row>
    <row r="629" spans="1:9" x14ac:dyDescent="0.45">
      <c r="A629"/>
      <c r="B629"/>
      <c r="C629"/>
      <c r="D629"/>
      <c r="E629"/>
      <c r="I629"/>
    </row>
    <row r="630" spans="1:9" x14ac:dyDescent="0.45">
      <c r="A630"/>
      <c r="B630"/>
      <c r="C630"/>
      <c r="D630"/>
      <c r="E630"/>
      <c r="I630"/>
    </row>
    <row r="631" spans="1:9" x14ac:dyDescent="0.45">
      <c r="A631"/>
      <c r="B631"/>
      <c r="C631"/>
      <c r="D631"/>
      <c r="E631"/>
      <c r="I631"/>
    </row>
    <row r="632" spans="1:9" x14ac:dyDescent="0.45">
      <c r="A632"/>
      <c r="B632"/>
      <c r="C632"/>
      <c r="D632"/>
      <c r="E632"/>
      <c r="I632"/>
    </row>
    <row r="633" spans="1:9" x14ac:dyDescent="0.45">
      <c r="A633"/>
      <c r="B633"/>
      <c r="C633"/>
      <c r="D633"/>
      <c r="E633"/>
      <c r="I633"/>
    </row>
    <row r="634" spans="1:9" x14ac:dyDescent="0.45">
      <c r="A634"/>
      <c r="B634"/>
      <c r="C634"/>
      <c r="D634"/>
      <c r="E634"/>
      <c r="I634"/>
    </row>
    <row r="635" spans="1:9" x14ac:dyDescent="0.45">
      <c r="A635"/>
      <c r="B635"/>
      <c r="C635"/>
      <c r="D635"/>
      <c r="E635"/>
      <c r="I635"/>
    </row>
    <row r="636" spans="1:9" x14ac:dyDescent="0.45">
      <c r="A636"/>
      <c r="B636"/>
      <c r="C636"/>
      <c r="D636"/>
      <c r="E636"/>
      <c r="I636"/>
    </row>
    <row r="637" spans="1:9" x14ac:dyDescent="0.45">
      <c r="A637"/>
      <c r="B637"/>
      <c r="C637"/>
      <c r="D637"/>
      <c r="E637"/>
      <c r="I637"/>
    </row>
    <row r="638" spans="1:9" x14ac:dyDescent="0.45">
      <c r="A638"/>
      <c r="B638"/>
      <c r="C638"/>
      <c r="D638"/>
      <c r="E638"/>
      <c r="I638"/>
    </row>
    <row r="639" spans="1:9" x14ac:dyDescent="0.45">
      <c r="A639"/>
      <c r="B639"/>
      <c r="C639"/>
      <c r="D639"/>
      <c r="E639"/>
      <c r="I639"/>
    </row>
    <row r="640" spans="1:9" x14ac:dyDescent="0.45">
      <c r="A640"/>
      <c r="B640"/>
      <c r="C640"/>
      <c r="D640"/>
      <c r="E640"/>
      <c r="I640"/>
    </row>
    <row r="641" spans="1:9" x14ac:dyDescent="0.45">
      <c r="A641"/>
      <c r="B641"/>
      <c r="C641"/>
      <c r="D641"/>
      <c r="E641"/>
      <c r="I641"/>
    </row>
    <row r="642" spans="1:9" x14ac:dyDescent="0.45">
      <c r="A642"/>
      <c r="B642"/>
      <c r="C642"/>
      <c r="D642"/>
      <c r="E642"/>
      <c r="I642"/>
    </row>
    <row r="643" spans="1:9" x14ac:dyDescent="0.45">
      <c r="A643"/>
      <c r="B643"/>
      <c r="C643"/>
      <c r="D643"/>
      <c r="E643"/>
      <c r="I643"/>
    </row>
    <row r="644" spans="1:9" x14ac:dyDescent="0.45">
      <c r="A644"/>
      <c r="B644"/>
      <c r="C644"/>
      <c r="D644"/>
      <c r="E644"/>
      <c r="I644"/>
    </row>
    <row r="645" spans="1:9" x14ac:dyDescent="0.45">
      <c r="A645"/>
      <c r="B645"/>
      <c r="C645"/>
      <c r="D645"/>
      <c r="E645"/>
      <c r="I645"/>
    </row>
    <row r="646" spans="1:9" x14ac:dyDescent="0.45">
      <c r="A646"/>
      <c r="B646"/>
      <c r="C646"/>
      <c r="D646"/>
      <c r="E646"/>
      <c r="I646"/>
    </row>
    <row r="647" spans="1:9" x14ac:dyDescent="0.45">
      <c r="A647"/>
      <c r="B647"/>
      <c r="C647"/>
      <c r="D647"/>
      <c r="E647"/>
      <c r="I647"/>
    </row>
    <row r="648" spans="1:9" x14ac:dyDescent="0.45">
      <c r="A648"/>
      <c r="B648"/>
      <c r="C648"/>
      <c r="D648"/>
      <c r="E648"/>
      <c r="I648"/>
    </row>
    <row r="649" spans="1:9" x14ac:dyDescent="0.45">
      <c r="A649"/>
      <c r="B649"/>
      <c r="C649"/>
      <c r="D649"/>
      <c r="E649"/>
      <c r="I649"/>
    </row>
    <row r="650" spans="1:9" x14ac:dyDescent="0.45">
      <c r="A650"/>
      <c r="B650"/>
      <c r="C650"/>
      <c r="D650"/>
      <c r="E650"/>
      <c r="I650"/>
    </row>
    <row r="651" spans="1:9" x14ac:dyDescent="0.45">
      <c r="A651"/>
      <c r="B651"/>
      <c r="C651"/>
      <c r="D651"/>
      <c r="E651"/>
      <c r="I651"/>
    </row>
    <row r="652" spans="1:9" x14ac:dyDescent="0.45">
      <c r="A652"/>
      <c r="B652"/>
      <c r="C652"/>
      <c r="D652"/>
      <c r="E652"/>
      <c r="I652"/>
    </row>
    <row r="653" spans="1:9" x14ac:dyDescent="0.45">
      <c r="A653"/>
      <c r="B653"/>
      <c r="C653"/>
      <c r="D653"/>
      <c r="E653"/>
      <c r="I653"/>
    </row>
    <row r="654" spans="1:9" x14ac:dyDescent="0.45">
      <c r="A654"/>
      <c r="B654"/>
      <c r="C654"/>
      <c r="D654"/>
      <c r="E654"/>
      <c r="I654"/>
    </row>
    <row r="655" spans="1:9" x14ac:dyDescent="0.45">
      <c r="A655"/>
      <c r="B655"/>
      <c r="C655"/>
      <c r="D655"/>
      <c r="E655"/>
      <c r="I655"/>
    </row>
    <row r="656" spans="1:9" x14ac:dyDescent="0.45">
      <c r="A656"/>
      <c r="B656"/>
      <c r="C656"/>
      <c r="D656"/>
      <c r="E656"/>
      <c r="I656"/>
    </row>
    <row r="657" spans="1:9" x14ac:dyDescent="0.45">
      <c r="A657"/>
      <c r="B657"/>
      <c r="C657"/>
      <c r="D657"/>
      <c r="E657"/>
      <c r="I657"/>
    </row>
    <row r="658" spans="1:9" x14ac:dyDescent="0.45">
      <c r="A658"/>
      <c r="B658"/>
      <c r="C658"/>
      <c r="D658"/>
      <c r="E658"/>
      <c r="I658"/>
    </row>
    <row r="659" spans="1:9" x14ac:dyDescent="0.45">
      <c r="A659"/>
      <c r="B659"/>
      <c r="C659"/>
      <c r="D659"/>
      <c r="E659"/>
      <c r="I659"/>
    </row>
    <row r="660" spans="1:9" x14ac:dyDescent="0.45">
      <c r="A660"/>
      <c r="B660"/>
      <c r="C660"/>
      <c r="D660"/>
      <c r="E660"/>
      <c r="I660"/>
    </row>
    <row r="661" spans="1:9" x14ac:dyDescent="0.45">
      <c r="A661"/>
      <c r="B661"/>
      <c r="C661"/>
      <c r="D661"/>
      <c r="E661"/>
      <c r="I661"/>
    </row>
    <row r="662" spans="1:9" x14ac:dyDescent="0.45">
      <c r="A662"/>
      <c r="B662"/>
      <c r="C662"/>
      <c r="D662"/>
      <c r="E662"/>
      <c r="I662"/>
    </row>
    <row r="663" spans="1:9" x14ac:dyDescent="0.45">
      <c r="A663"/>
      <c r="B663"/>
      <c r="C663"/>
      <c r="D663"/>
      <c r="E663"/>
      <c r="I663"/>
    </row>
    <row r="664" spans="1:9" x14ac:dyDescent="0.45">
      <c r="A664"/>
      <c r="B664"/>
      <c r="C664"/>
      <c r="D664"/>
      <c r="E664"/>
      <c r="I664"/>
    </row>
    <row r="665" spans="1:9" x14ac:dyDescent="0.45">
      <c r="A665"/>
      <c r="B665"/>
      <c r="C665"/>
      <c r="D665"/>
      <c r="E665"/>
      <c r="I665"/>
    </row>
    <row r="666" spans="1:9" x14ac:dyDescent="0.45">
      <c r="A666"/>
      <c r="B666"/>
      <c r="C666"/>
      <c r="D666"/>
      <c r="E666"/>
      <c r="I666"/>
    </row>
    <row r="667" spans="1:9" x14ac:dyDescent="0.45">
      <c r="A667"/>
      <c r="B667"/>
      <c r="C667"/>
      <c r="D667"/>
      <c r="E667"/>
      <c r="I667"/>
    </row>
    <row r="668" spans="1:9" x14ac:dyDescent="0.45">
      <c r="A668"/>
      <c r="B668"/>
      <c r="C668"/>
      <c r="D668"/>
      <c r="E668"/>
      <c r="I668"/>
    </row>
    <row r="669" spans="1:9" x14ac:dyDescent="0.45">
      <c r="A669"/>
      <c r="B669"/>
      <c r="C669"/>
      <c r="D669"/>
      <c r="E669"/>
      <c r="I669"/>
    </row>
    <row r="670" spans="1:9" x14ac:dyDescent="0.45">
      <c r="A670"/>
      <c r="B670"/>
      <c r="C670"/>
      <c r="D670"/>
      <c r="E670"/>
      <c r="I670"/>
    </row>
    <row r="671" spans="1:9" x14ac:dyDescent="0.45">
      <c r="A671"/>
      <c r="B671"/>
      <c r="C671"/>
      <c r="D671"/>
      <c r="E671"/>
      <c r="I671"/>
    </row>
    <row r="672" spans="1:9" x14ac:dyDescent="0.45">
      <c r="A672"/>
      <c r="B672"/>
      <c r="C672"/>
      <c r="D672"/>
      <c r="E672"/>
      <c r="I672"/>
    </row>
    <row r="673" spans="1:9" x14ac:dyDescent="0.45">
      <c r="A673"/>
      <c r="B673"/>
      <c r="C673"/>
      <c r="D673"/>
      <c r="E673"/>
      <c r="I673"/>
    </row>
    <row r="674" spans="1:9" x14ac:dyDescent="0.45">
      <c r="A674"/>
      <c r="B674"/>
      <c r="C674"/>
      <c r="D674"/>
      <c r="E674"/>
      <c r="I674"/>
    </row>
    <row r="675" spans="1:9" x14ac:dyDescent="0.45">
      <c r="A675"/>
      <c r="B675"/>
      <c r="C675"/>
      <c r="D675"/>
      <c r="E675"/>
      <c r="I675"/>
    </row>
    <row r="676" spans="1:9" x14ac:dyDescent="0.45">
      <c r="A676"/>
      <c r="B676"/>
      <c r="C676"/>
      <c r="D676"/>
      <c r="E676"/>
      <c r="I676"/>
    </row>
    <row r="677" spans="1:9" x14ac:dyDescent="0.45">
      <c r="A677"/>
      <c r="B677"/>
      <c r="C677"/>
      <c r="D677"/>
      <c r="E677"/>
      <c r="I677"/>
    </row>
    <row r="678" spans="1:9" x14ac:dyDescent="0.45">
      <c r="A678"/>
      <c r="B678"/>
      <c r="C678"/>
      <c r="D678"/>
      <c r="E678"/>
      <c r="I678"/>
    </row>
    <row r="679" spans="1:9" x14ac:dyDescent="0.45">
      <c r="A679"/>
      <c r="B679"/>
      <c r="C679"/>
      <c r="D679"/>
      <c r="E679"/>
      <c r="I679"/>
    </row>
    <row r="680" spans="1:9" x14ac:dyDescent="0.45">
      <c r="A680"/>
      <c r="B680"/>
      <c r="C680"/>
      <c r="D680"/>
      <c r="E680"/>
      <c r="I680"/>
    </row>
    <row r="681" spans="1:9" x14ac:dyDescent="0.45">
      <c r="A681"/>
      <c r="B681"/>
      <c r="C681"/>
      <c r="D681"/>
      <c r="E681"/>
      <c r="I681"/>
    </row>
    <row r="682" spans="1:9" x14ac:dyDescent="0.45">
      <c r="A682"/>
      <c r="B682"/>
      <c r="C682"/>
      <c r="D682"/>
      <c r="E682"/>
      <c r="I682"/>
    </row>
    <row r="683" spans="1:9" x14ac:dyDescent="0.45">
      <c r="A683"/>
      <c r="B683"/>
      <c r="C683"/>
      <c r="D683"/>
      <c r="E683"/>
      <c r="I683"/>
    </row>
    <row r="684" spans="1:9" x14ac:dyDescent="0.45">
      <c r="A684"/>
      <c r="B684"/>
      <c r="C684"/>
      <c r="D684"/>
      <c r="E684"/>
      <c r="I684"/>
    </row>
    <row r="685" spans="1:9" x14ac:dyDescent="0.45">
      <c r="A685"/>
      <c r="B685"/>
      <c r="C685"/>
      <c r="D685"/>
      <c r="E685"/>
      <c r="I685"/>
    </row>
    <row r="686" spans="1:9" x14ac:dyDescent="0.45">
      <c r="A686"/>
      <c r="B686"/>
      <c r="C686"/>
      <c r="D686"/>
      <c r="E686"/>
      <c r="I686"/>
    </row>
    <row r="687" spans="1:9" x14ac:dyDescent="0.45">
      <c r="A687"/>
      <c r="B687"/>
      <c r="C687"/>
      <c r="D687"/>
      <c r="E687"/>
      <c r="I687"/>
    </row>
    <row r="688" spans="1:9" x14ac:dyDescent="0.45">
      <c r="A688"/>
      <c r="B688"/>
      <c r="C688"/>
      <c r="D688"/>
      <c r="E688"/>
      <c r="I688"/>
    </row>
    <row r="689" spans="1:9" x14ac:dyDescent="0.45">
      <c r="A689"/>
      <c r="B689"/>
      <c r="C689"/>
      <c r="D689"/>
      <c r="E689"/>
      <c r="I689"/>
    </row>
    <row r="690" spans="1:9" x14ac:dyDescent="0.45">
      <c r="A690"/>
      <c r="B690"/>
      <c r="C690"/>
      <c r="D690"/>
      <c r="E690"/>
      <c r="I690"/>
    </row>
    <row r="691" spans="1:9" x14ac:dyDescent="0.45">
      <c r="A691"/>
      <c r="B691"/>
      <c r="C691"/>
      <c r="D691"/>
      <c r="E691"/>
      <c r="I691"/>
    </row>
    <row r="692" spans="1:9" x14ac:dyDescent="0.45">
      <c r="A692"/>
      <c r="B692"/>
      <c r="C692"/>
      <c r="D692"/>
      <c r="E692"/>
      <c r="I692"/>
    </row>
    <row r="693" spans="1:9" x14ac:dyDescent="0.45">
      <c r="A693"/>
      <c r="B693"/>
      <c r="C693"/>
      <c r="D693"/>
      <c r="E693"/>
      <c r="I693"/>
    </row>
    <row r="694" spans="1:9" x14ac:dyDescent="0.45">
      <c r="A694"/>
      <c r="B694"/>
      <c r="C694"/>
      <c r="D694"/>
      <c r="E694"/>
      <c r="I694"/>
    </row>
    <row r="695" spans="1:9" x14ac:dyDescent="0.45">
      <c r="A695"/>
      <c r="B695"/>
      <c r="C695"/>
      <c r="D695"/>
      <c r="E695"/>
      <c r="I695"/>
    </row>
    <row r="696" spans="1:9" x14ac:dyDescent="0.45">
      <c r="A696"/>
      <c r="B696"/>
      <c r="C696"/>
      <c r="D696"/>
      <c r="E696"/>
      <c r="I696"/>
    </row>
    <row r="697" spans="1:9" x14ac:dyDescent="0.45">
      <c r="A697"/>
      <c r="B697"/>
      <c r="C697"/>
      <c r="D697"/>
      <c r="E697"/>
      <c r="I697"/>
    </row>
    <row r="698" spans="1:9" x14ac:dyDescent="0.45">
      <c r="A698"/>
      <c r="B698"/>
      <c r="C698"/>
      <c r="D698"/>
      <c r="E698"/>
      <c r="I698"/>
    </row>
    <row r="699" spans="1:9" x14ac:dyDescent="0.45">
      <c r="A699"/>
      <c r="B699"/>
      <c r="C699"/>
      <c r="D699"/>
      <c r="E699"/>
      <c r="I699"/>
    </row>
    <row r="700" spans="1:9" x14ac:dyDescent="0.45">
      <c r="A700"/>
      <c r="B700"/>
      <c r="C700"/>
      <c r="D700"/>
      <c r="E700"/>
      <c r="I700"/>
    </row>
    <row r="701" spans="1:9" x14ac:dyDescent="0.45">
      <c r="A701"/>
      <c r="B701"/>
      <c r="C701"/>
      <c r="D701"/>
      <c r="E701"/>
      <c r="I701"/>
    </row>
    <row r="702" spans="1:9" x14ac:dyDescent="0.45">
      <c r="A702"/>
      <c r="B702"/>
      <c r="C702"/>
      <c r="D702"/>
      <c r="E702"/>
      <c r="I702"/>
    </row>
    <row r="703" spans="1:9" x14ac:dyDescent="0.45">
      <c r="A703"/>
      <c r="B703"/>
      <c r="C703"/>
      <c r="D703"/>
      <c r="E703"/>
      <c r="I703"/>
    </row>
    <row r="704" spans="1:9" x14ac:dyDescent="0.45">
      <c r="A704"/>
      <c r="B704"/>
      <c r="C704"/>
      <c r="D704"/>
      <c r="E704"/>
      <c r="I704"/>
    </row>
    <row r="705" spans="1:9" x14ac:dyDescent="0.45">
      <c r="A705"/>
      <c r="B705"/>
      <c r="C705"/>
      <c r="D705"/>
      <c r="E705"/>
      <c r="I705"/>
    </row>
    <row r="706" spans="1:9" x14ac:dyDescent="0.45">
      <c r="A706"/>
      <c r="B706"/>
      <c r="C706"/>
      <c r="D706"/>
      <c r="E706"/>
      <c r="I706"/>
    </row>
    <row r="707" spans="1:9" x14ac:dyDescent="0.45">
      <c r="A707"/>
      <c r="B707"/>
      <c r="C707"/>
      <c r="D707"/>
      <c r="E707"/>
      <c r="I707"/>
    </row>
    <row r="708" spans="1:9" x14ac:dyDescent="0.45">
      <c r="A708"/>
      <c r="B708"/>
      <c r="C708"/>
      <c r="D708"/>
      <c r="E708"/>
      <c r="I708"/>
    </row>
    <row r="709" spans="1:9" x14ac:dyDescent="0.45">
      <c r="A709"/>
      <c r="B709"/>
      <c r="C709"/>
      <c r="D709"/>
      <c r="E709"/>
      <c r="I709"/>
    </row>
    <row r="710" spans="1:9" x14ac:dyDescent="0.45">
      <c r="A710"/>
      <c r="B710"/>
      <c r="C710"/>
      <c r="D710"/>
      <c r="E710"/>
      <c r="I710"/>
    </row>
    <row r="711" spans="1:9" x14ac:dyDescent="0.45">
      <c r="A711"/>
      <c r="B711"/>
      <c r="C711"/>
      <c r="D711"/>
      <c r="E711"/>
      <c r="I711"/>
    </row>
    <row r="712" spans="1:9" x14ac:dyDescent="0.45">
      <c r="A712"/>
      <c r="B712"/>
      <c r="C712"/>
      <c r="D712"/>
      <c r="E712"/>
      <c r="I712"/>
    </row>
    <row r="713" spans="1:9" x14ac:dyDescent="0.45">
      <c r="A713"/>
      <c r="B713"/>
      <c r="C713"/>
      <c r="D713"/>
      <c r="E713"/>
      <c r="I713"/>
    </row>
    <row r="714" spans="1:9" x14ac:dyDescent="0.45">
      <c r="A714"/>
      <c r="B714"/>
      <c r="C714"/>
      <c r="D714"/>
      <c r="E714"/>
      <c r="I714"/>
    </row>
    <row r="715" spans="1:9" x14ac:dyDescent="0.45">
      <c r="A715"/>
      <c r="B715"/>
      <c r="C715"/>
      <c r="D715"/>
      <c r="E715"/>
      <c r="I715"/>
    </row>
    <row r="716" spans="1:9" x14ac:dyDescent="0.45">
      <c r="A716"/>
      <c r="B716"/>
      <c r="C716"/>
      <c r="D716"/>
      <c r="E716"/>
      <c r="I716"/>
    </row>
    <row r="717" spans="1:9" x14ac:dyDescent="0.45">
      <c r="A717"/>
      <c r="B717"/>
      <c r="C717"/>
      <c r="D717"/>
      <c r="E717"/>
      <c r="I717"/>
    </row>
    <row r="718" spans="1:9" x14ac:dyDescent="0.45">
      <c r="A718"/>
      <c r="B718"/>
      <c r="C718"/>
      <c r="D718"/>
      <c r="E718"/>
      <c r="I718"/>
    </row>
    <row r="719" spans="1:9" x14ac:dyDescent="0.45">
      <c r="A719"/>
      <c r="B719"/>
      <c r="C719"/>
      <c r="D719"/>
      <c r="E719"/>
      <c r="I719"/>
    </row>
    <row r="720" spans="1:9" x14ac:dyDescent="0.45">
      <c r="A720"/>
      <c r="B720"/>
      <c r="C720"/>
      <c r="D720"/>
      <c r="E720"/>
      <c r="I720"/>
    </row>
    <row r="721" spans="1:9" x14ac:dyDescent="0.45">
      <c r="A721"/>
      <c r="B721"/>
      <c r="C721"/>
      <c r="D721"/>
      <c r="E721"/>
      <c r="I721"/>
    </row>
    <row r="722" spans="1:9" x14ac:dyDescent="0.45">
      <c r="A722"/>
      <c r="B722"/>
      <c r="C722"/>
      <c r="D722"/>
      <c r="E722"/>
      <c r="I722"/>
    </row>
    <row r="723" spans="1:9" x14ac:dyDescent="0.45">
      <c r="A723"/>
      <c r="B723"/>
      <c r="C723"/>
      <c r="D723"/>
      <c r="E723"/>
      <c r="I723"/>
    </row>
    <row r="724" spans="1:9" x14ac:dyDescent="0.45">
      <c r="A724"/>
      <c r="B724"/>
      <c r="C724"/>
      <c r="D724"/>
      <c r="E724"/>
      <c r="I724"/>
    </row>
    <row r="725" spans="1:9" x14ac:dyDescent="0.45">
      <c r="A725"/>
      <c r="B725"/>
      <c r="C725"/>
      <c r="D725"/>
      <c r="E725"/>
      <c r="I725"/>
    </row>
    <row r="726" spans="1:9" x14ac:dyDescent="0.45">
      <c r="A726"/>
      <c r="B726"/>
      <c r="C726"/>
      <c r="D726"/>
      <c r="E726"/>
      <c r="I726"/>
    </row>
    <row r="727" spans="1:9" x14ac:dyDescent="0.45">
      <c r="A727"/>
      <c r="B727"/>
      <c r="C727"/>
      <c r="D727"/>
      <c r="E727"/>
      <c r="I727"/>
    </row>
    <row r="728" spans="1:9" x14ac:dyDescent="0.45">
      <c r="A728"/>
      <c r="B728"/>
      <c r="C728"/>
      <c r="D728"/>
      <c r="E728"/>
      <c r="I728"/>
    </row>
    <row r="729" spans="1:9" x14ac:dyDescent="0.45">
      <c r="A729"/>
      <c r="B729"/>
      <c r="C729"/>
      <c r="D729"/>
      <c r="E729"/>
      <c r="I729"/>
    </row>
    <row r="730" spans="1:9" x14ac:dyDescent="0.45">
      <c r="A730"/>
      <c r="B730"/>
      <c r="C730"/>
      <c r="D730"/>
      <c r="E730"/>
      <c r="I730"/>
    </row>
    <row r="731" spans="1:9" x14ac:dyDescent="0.45">
      <c r="A731"/>
      <c r="B731"/>
      <c r="C731"/>
      <c r="D731"/>
      <c r="E731"/>
      <c r="I731"/>
    </row>
    <row r="732" spans="1:9" x14ac:dyDescent="0.45">
      <c r="A732"/>
      <c r="B732"/>
      <c r="C732"/>
      <c r="D732"/>
      <c r="E732"/>
      <c r="I732"/>
    </row>
    <row r="733" spans="1:9" x14ac:dyDescent="0.45">
      <c r="A733"/>
      <c r="B733"/>
      <c r="C733"/>
      <c r="D733"/>
      <c r="E733"/>
      <c r="I733"/>
    </row>
    <row r="734" spans="1:9" x14ac:dyDescent="0.45">
      <c r="A734"/>
      <c r="B734"/>
      <c r="C734"/>
      <c r="D734"/>
      <c r="E734"/>
      <c r="I734"/>
    </row>
    <row r="735" spans="1:9" x14ac:dyDescent="0.45">
      <c r="A735"/>
      <c r="B735"/>
      <c r="C735"/>
      <c r="D735"/>
      <c r="E735"/>
      <c r="I735"/>
    </row>
    <row r="736" spans="1:9" x14ac:dyDescent="0.45">
      <c r="A736"/>
      <c r="B736"/>
      <c r="C736"/>
      <c r="D736"/>
      <c r="E736"/>
      <c r="I736"/>
    </row>
    <row r="737" spans="1:9" x14ac:dyDescent="0.45">
      <c r="A737"/>
      <c r="B737"/>
      <c r="C737"/>
      <c r="D737"/>
      <c r="E737"/>
      <c r="I737"/>
    </row>
    <row r="738" spans="1:9" x14ac:dyDescent="0.45">
      <c r="A738"/>
      <c r="B738"/>
      <c r="C738"/>
      <c r="D738"/>
      <c r="E738"/>
      <c r="I738"/>
    </row>
    <row r="739" spans="1:9" x14ac:dyDescent="0.45">
      <c r="A739"/>
      <c r="B739"/>
      <c r="C739"/>
      <c r="D739"/>
      <c r="E739"/>
      <c r="I739"/>
    </row>
    <row r="740" spans="1:9" x14ac:dyDescent="0.45">
      <c r="A740"/>
      <c r="B740"/>
      <c r="C740"/>
      <c r="D740"/>
      <c r="E740"/>
      <c r="I740"/>
    </row>
    <row r="741" spans="1:9" x14ac:dyDescent="0.45">
      <c r="A741"/>
      <c r="B741"/>
      <c r="C741"/>
      <c r="D741"/>
      <c r="E741"/>
      <c r="I741"/>
    </row>
    <row r="742" spans="1:9" x14ac:dyDescent="0.45">
      <c r="A742"/>
      <c r="B742"/>
      <c r="C742"/>
      <c r="D742"/>
      <c r="E742"/>
      <c r="I742"/>
    </row>
    <row r="743" spans="1:9" x14ac:dyDescent="0.45">
      <c r="A743"/>
      <c r="B743"/>
      <c r="C743"/>
      <c r="D743"/>
      <c r="E743"/>
      <c r="I743"/>
    </row>
    <row r="744" spans="1:9" x14ac:dyDescent="0.45">
      <c r="A744"/>
      <c r="B744"/>
      <c r="C744"/>
      <c r="D744"/>
      <c r="E744"/>
      <c r="I744"/>
    </row>
    <row r="745" spans="1:9" x14ac:dyDescent="0.45">
      <c r="A745"/>
      <c r="B745"/>
      <c r="C745"/>
      <c r="D745"/>
      <c r="E745"/>
      <c r="I745"/>
    </row>
    <row r="746" spans="1:9" x14ac:dyDescent="0.45">
      <c r="A746"/>
      <c r="B746"/>
      <c r="C746"/>
      <c r="D746"/>
      <c r="E746"/>
      <c r="I746"/>
    </row>
    <row r="747" spans="1:9" x14ac:dyDescent="0.45">
      <c r="A747"/>
      <c r="B747"/>
      <c r="C747"/>
      <c r="D747"/>
      <c r="E747"/>
      <c r="I747"/>
    </row>
    <row r="748" spans="1:9" x14ac:dyDescent="0.45">
      <c r="A748"/>
      <c r="B748"/>
      <c r="C748"/>
      <c r="D748"/>
      <c r="E748"/>
      <c r="I748"/>
    </row>
    <row r="749" spans="1:9" x14ac:dyDescent="0.45">
      <c r="A749"/>
      <c r="B749"/>
      <c r="C749"/>
      <c r="D749"/>
      <c r="E749"/>
      <c r="I749"/>
    </row>
    <row r="750" spans="1:9" x14ac:dyDescent="0.45">
      <c r="A750"/>
      <c r="B750"/>
      <c r="C750"/>
      <c r="D750"/>
      <c r="E750"/>
      <c r="I750"/>
    </row>
    <row r="751" spans="1:9" x14ac:dyDescent="0.45">
      <c r="A751"/>
      <c r="B751"/>
      <c r="C751"/>
      <c r="D751"/>
      <c r="E751"/>
      <c r="I751"/>
    </row>
    <row r="752" spans="1:9" x14ac:dyDescent="0.45">
      <c r="A752"/>
      <c r="B752"/>
      <c r="C752"/>
      <c r="D752"/>
      <c r="E752"/>
      <c r="I752"/>
    </row>
    <row r="753" spans="1:9" x14ac:dyDescent="0.45">
      <c r="A753"/>
      <c r="B753"/>
      <c r="C753"/>
      <c r="D753"/>
      <c r="E753"/>
      <c r="I753"/>
    </row>
    <row r="754" spans="1:9" x14ac:dyDescent="0.45">
      <c r="A754"/>
      <c r="B754"/>
      <c r="C754"/>
      <c r="D754"/>
      <c r="E754"/>
      <c r="I754"/>
    </row>
    <row r="755" spans="1:9" x14ac:dyDescent="0.45">
      <c r="A755"/>
      <c r="B755"/>
      <c r="C755"/>
      <c r="D755"/>
      <c r="E755"/>
      <c r="I755"/>
    </row>
    <row r="756" spans="1:9" x14ac:dyDescent="0.45">
      <c r="A756"/>
      <c r="B756"/>
      <c r="C756"/>
      <c r="D756"/>
      <c r="E756"/>
      <c r="I756"/>
    </row>
    <row r="757" spans="1:9" x14ac:dyDescent="0.45">
      <c r="A757"/>
      <c r="B757"/>
      <c r="C757"/>
      <c r="D757"/>
      <c r="E757"/>
      <c r="I757"/>
    </row>
    <row r="758" spans="1:9" x14ac:dyDescent="0.45">
      <c r="A758"/>
      <c r="B758"/>
      <c r="C758"/>
      <c r="D758"/>
      <c r="E758"/>
      <c r="I758"/>
    </row>
    <row r="759" spans="1:9" x14ac:dyDescent="0.45">
      <c r="A759"/>
      <c r="B759"/>
      <c r="C759"/>
      <c r="D759"/>
      <c r="E759"/>
      <c r="I759"/>
    </row>
    <row r="760" spans="1:9" x14ac:dyDescent="0.45">
      <c r="A760"/>
      <c r="B760"/>
      <c r="C760"/>
      <c r="D760"/>
      <c r="E760"/>
      <c r="I760"/>
    </row>
    <row r="761" spans="1:9" x14ac:dyDescent="0.45">
      <c r="A761"/>
      <c r="B761"/>
      <c r="C761"/>
      <c r="D761"/>
      <c r="E761"/>
      <c r="I761"/>
    </row>
    <row r="762" spans="1:9" x14ac:dyDescent="0.45">
      <c r="A762"/>
      <c r="B762"/>
      <c r="C762"/>
      <c r="D762"/>
      <c r="E762"/>
      <c r="I762"/>
    </row>
    <row r="763" spans="1:9" x14ac:dyDescent="0.45">
      <c r="A763"/>
      <c r="B763"/>
      <c r="C763"/>
      <c r="D763"/>
      <c r="E763"/>
      <c r="I763"/>
    </row>
    <row r="764" spans="1:9" x14ac:dyDescent="0.45">
      <c r="A764"/>
      <c r="B764"/>
      <c r="C764"/>
      <c r="D764"/>
      <c r="E764"/>
      <c r="I764"/>
    </row>
    <row r="765" spans="1:9" x14ac:dyDescent="0.45">
      <c r="A765"/>
      <c r="B765"/>
      <c r="C765"/>
      <c r="D765"/>
      <c r="E765"/>
      <c r="I765"/>
    </row>
    <row r="766" spans="1:9" x14ac:dyDescent="0.45">
      <c r="A766"/>
      <c r="B766"/>
      <c r="C766"/>
      <c r="D766"/>
      <c r="E766"/>
      <c r="I766"/>
    </row>
    <row r="767" spans="1:9" x14ac:dyDescent="0.45">
      <c r="A767"/>
      <c r="B767"/>
      <c r="C767"/>
      <c r="D767"/>
      <c r="E767"/>
      <c r="I767"/>
    </row>
    <row r="768" spans="1:9" x14ac:dyDescent="0.45">
      <c r="A768"/>
      <c r="B768"/>
      <c r="C768"/>
      <c r="D768"/>
      <c r="E768"/>
      <c r="I768"/>
    </row>
    <row r="769" spans="1:9" x14ac:dyDescent="0.45">
      <c r="A769"/>
      <c r="B769"/>
      <c r="C769"/>
      <c r="D769"/>
      <c r="E769"/>
      <c r="I769"/>
    </row>
    <row r="770" spans="1:9" x14ac:dyDescent="0.45">
      <c r="A770"/>
      <c r="B770"/>
      <c r="C770"/>
      <c r="D770"/>
      <c r="E770"/>
      <c r="I770"/>
    </row>
    <row r="771" spans="1:9" x14ac:dyDescent="0.45">
      <c r="A771"/>
      <c r="B771"/>
      <c r="C771"/>
      <c r="D771"/>
      <c r="E771"/>
      <c r="I771"/>
    </row>
    <row r="772" spans="1:9" x14ac:dyDescent="0.45">
      <c r="A772"/>
      <c r="B772"/>
      <c r="C772"/>
      <c r="D772"/>
      <c r="E772"/>
      <c r="I772"/>
    </row>
    <row r="773" spans="1:9" x14ac:dyDescent="0.45">
      <c r="A773"/>
      <c r="B773"/>
      <c r="C773"/>
      <c r="D773"/>
      <c r="E773"/>
      <c r="I773"/>
    </row>
    <row r="774" spans="1:9" x14ac:dyDescent="0.45">
      <c r="A774"/>
      <c r="B774"/>
      <c r="C774"/>
      <c r="D774"/>
      <c r="E774"/>
      <c r="I774"/>
    </row>
    <row r="775" spans="1:9" x14ac:dyDescent="0.45">
      <c r="A775"/>
      <c r="B775"/>
      <c r="C775"/>
      <c r="D775"/>
      <c r="E775"/>
      <c r="I775"/>
    </row>
    <row r="776" spans="1:9" x14ac:dyDescent="0.45">
      <c r="A776"/>
      <c r="B776"/>
      <c r="C776"/>
      <c r="D776"/>
      <c r="E776"/>
      <c r="I776"/>
    </row>
    <row r="777" spans="1:9" x14ac:dyDescent="0.45">
      <c r="A777"/>
      <c r="B777"/>
      <c r="C777"/>
      <c r="D777"/>
      <c r="E777"/>
      <c r="I777"/>
    </row>
    <row r="778" spans="1:9" x14ac:dyDescent="0.45">
      <c r="A778"/>
      <c r="B778"/>
      <c r="C778"/>
      <c r="D778"/>
      <c r="E778"/>
      <c r="I778"/>
    </row>
    <row r="779" spans="1:9" x14ac:dyDescent="0.45">
      <c r="A779"/>
      <c r="B779"/>
      <c r="C779"/>
      <c r="D779"/>
      <c r="E779"/>
      <c r="I779"/>
    </row>
    <row r="780" spans="1:9" x14ac:dyDescent="0.45">
      <c r="A780"/>
      <c r="B780"/>
      <c r="C780"/>
      <c r="D780"/>
      <c r="E780"/>
      <c r="I780"/>
    </row>
    <row r="781" spans="1:9" x14ac:dyDescent="0.45">
      <c r="A781"/>
      <c r="B781"/>
      <c r="C781"/>
      <c r="D781"/>
      <c r="E781"/>
      <c r="I781"/>
    </row>
    <row r="782" spans="1:9" x14ac:dyDescent="0.45">
      <c r="A782"/>
      <c r="B782"/>
      <c r="C782"/>
      <c r="D782"/>
      <c r="E782"/>
      <c r="I782"/>
    </row>
    <row r="783" spans="1:9" x14ac:dyDescent="0.45">
      <c r="A783"/>
      <c r="B783"/>
      <c r="C783"/>
      <c r="D783"/>
      <c r="E783"/>
      <c r="I783"/>
    </row>
    <row r="784" spans="1:9" x14ac:dyDescent="0.45">
      <c r="A784"/>
      <c r="B784"/>
      <c r="C784"/>
      <c r="D784"/>
      <c r="E784"/>
      <c r="I784"/>
    </row>
    <row r="785" spans="1:9" x14ac:dyDescent="0.45">
      <c r="A785"/>
      <c r="B785"/>
      <c r="C785"/>
      <c r="D785"/>
      <c r="E785"/>
      <c r="I785"/>
    </row>
    <row r="786" spans="1:9" x14ac:dyDescent="0.45">
      <c r="A786"/>
      <c r="B786"/>
      <c r="C786"/>
      <c r="D786"/>
      <c r="E786"/>
      <c r="I786"/>
    </row>
    <row r="787" spans="1:9" x14ac:dyDescent="0.45">
      <c r="A787"/>
      <c r="B787"/>
      <c r="C787"/>
      <c r="D787"/>
      <c r="E787"/>
      <c r="I787"/>
    </row>
    <row r="788" spans="1:9" x14ac:dyDescent="0.45">
      <c r="A788"/>
      <c r="B788"/>
      <c r="C788"/>
      <c r="D788"/>
      <c r="E788"/>
      <c r="I788"/>
    </row>
    <row r="789" spans="1:9" x14ac:dyDescent="0.45">
      <c r="A789"/>
      <c r="B789"/>
      <c r="C789"/>
      <c r="D789"/>
      <c r="E789"/>
      <c r="I789"/>
    </row>
    <row r="790" spans="1:9" x14ac:dyDescent="0.45">
      <c r="A790"/>
      <c r="B790"/>
      <c r="C790"/>
      <c r="D790"/>
      <c r="E790"/>
      <c r="I790"/>
    </row>
    <row r="791" spans="1:9" x14ac:dyDescent="0.45">
      <c r="A791"/>
      <c r="B791"/>
      <c r="C791"/>
      <c r="D791"/>
      <c r="E791"/>
      <c r="I791"/>
    </row>
    <row r="792" spans="1:9" x14ac:dyDescent="0.45">
      <c r="A792"/>
      <c r="B792"/>
      <c r="C792"/>
      <c r="D792"/>
      <c r="E792"/>
      <c r="I792"/>
    </row>
    <row r="793" spans="1:9" x14ac:dyDescent="0.45">
      <c r="A793"/>
      <c r="B793"/>
      <c r="C793"/>
      <c r="D793"/>
      <c r="E793"/>
      <c r="I793"/>
    </row>
    <row r="794" spans="1:9" x14ac:dyDescent="0.45">
      <c r="A794"/>
      <c r="B794"/>
      <c r="C794"/>
      <c r="D794"/>
      <c r="E794"/>
      <c r="I794"/>
    </row>
    <row r="795" spans="1:9" x14ac:dyDescent="0.45">
      <c r="A795"/>
      <c r="B795"/>
      <c r="C795"/>
      <c r="D795"/>
      <c r="E795"/>
      <c r="I795"/>
    </row>
    <row r="796" spans="1:9" x14ac:dyDescent="0.45">
      <c r="A796"/>
      <c r="B796"/>
      <c r="C796"/>
      <c r="D796"/>
      <c r="E796"/>
      <c r="I796"/>
    </row>
    <row r="797" spans="1:9" x14ac:dyDescent="0.45">
      <c r="A797"/>
      <c r="B797"/>
      <c r="C797"/>
      <c r="D797"/>
      <c r="E797"/>
      <c r="I797"/>
    </row>
    <row r="798" spans="1:9" x14ac:dyDescent="0.45">
      <c r="A798"/>
      <c r="B798"/>
      <c r="C798"/>
      <c r="D798"/>
      <c r="E798"/>
      <c r="I798"/>
    </row>
    <row r="799" spans="1:9" x14ac:dyDescent="0.45">
      <c r="A799"/>
      <c r="B799"/>
      <c r="C799"/>
      <c r="D799"/>
      <c r="E799"/>
      <c r="I799"/>
    </row>
    <row r="800" spans="1:9" x14ac:dyDescent="0.45">
      <c r="A800"/>
      <c r="B800"/>
      <c r="C800"/>
      <c r="D800"/>
      <c r="E800"/>
      <c r="I800"/>
    </row>
    <row r="801" spans="1:9" x14ac:dyDescent="0.45">
      <c r="A801"/>
      <c r="B801"/>
      <c r="C801"/>
      <c r="D801"/>
      <c r="E801"/>
      <c r="I801"/>
    </row>
    <row r="802" spans="1:9" x14ac:dyDescent="0.45">
      <c r="A802"/>
      <c r="B802"/>
      <c r="C802"/>
      <c r="D802"/>
      <c r="E802"/>
      <c r="I802"/>
    </row>
    <row r="803" spans="1:9" x14ac:dyDescent="0.45">
      <c r="A803"/>
      <c r="B803"/>
      <c r="C803"/>
      <c r="D803"/>
      <c r="E803"/>
      <c r="I803"/>
    </row>
    <row r="804" spans="1:9" x14ac:dyDescent="0.45">
      <c r="A804"/>
      <c r="B804"/>
      <c r="C804"/>
      <c r="D804"/>
      <c r="E804"/>
      <c r="I804"/>
    </row>
    <row r="805" spans="1:9" x14ac:dyDescent="0.45">
      <c r="A805"/>
      <c r="B805"/>
      <c r="C805"/>
      <c r="D805"/>
      <c r="E805"/>
      <c r="I805"/>
    </row>
    <row r="806" spans="1:9" x14ac:dyDescent="0.45">
      <c r="A806"/>
      <c r="B806"/>
      <c r="C806"/>
      <c r="D806"/>
      <c r="E806"/>
      <c r="I806"/>
    </row>
    <row r="807" spans="1:9" x14ac:dyDescent="0.45">
      <c r="A807"/>
      <c r="B807"/>
      <c r="C807"/>
      <c r="D807"/>
      <c r="E807"/>
      <c r="I807"/>
    </row>
    <row r="808" spans="1:9" x14ac:dyDescent="0.45">
      <c r="A808"/>
      <c r="B808"/>
      <c r="C808"/>
      <c r="D808"/>
      <c r="E808"/>
      <c r="I808"/>
    </row>
    <row r="809" spans="1:9" x14ac:dyDescent="0.45">
      <c r="A809"/>
      <c r="B809"/>
      <c r="C809"/>
      <c r="D809"/>
      <c r="E809"/>
      <c r="I809"/>
    </row>
    <row r="810" spans="1:9" x14ac:dyDescent="0.45">
      <c r="A810"/>
      <c r="B810"/>
      <c r="C810"/>
      <c r="D810"/>
      <c r="E810"/>
      <c r="I810"/>
    </row>
    <row r="811" spans="1:9" x14ac:dyDescent="0.45">
      <c r="A811"/>
      <c r="B811"/>
      <c r="C811"/>
      <c r="D811"/>
      <c r="E811"/>
      <c r="I811"/>
    </row>
    <row r="812" spans="1:9" x14ac:dyDescent="0.45">
      <c r="A812"/>
      <c r="B812"/>
      <c r="C812"/>
      <c r="D812"/>
      <c r="E812"/>
      <c r="I812"/>
    </row>
    <row r="813" spans="1:9" x14ac:dyDescent="0.45">
      <c r="A813"/>
      <c r="B813"/>
      <c r="C813"/>
      <c r="D813"/>
      <c r="E813"/>
      <c r="I813"/>
    </row>
    <row r="814" spans="1:9" x14ac:dyDescent="0.45">
      <c r="A814"/>
      <c r="B814"/>
      <c r="C814"/>
      <c r="D814"/>
      <c r="E814"/>
      <c r="I814"/>
    </row>
    <row r="815" spans="1:9" x14ac:dyDescent="0.45">
      <c r="A815"/>
      <c r="B815"/>
      <c r="C815"/>
      <c r="D815"/>
      <c r="E815"/>
      <c r="I815"/>
    </row>
    <row r="816" spans="1:9" x14ac:dyDescent="0.45">
      <c r="A816"/>
      <c r="B816"/>
      <c r="C816"/>
      <c r="D816"/>
      <c r="E816"/>
      <c r="I816"/>
    </row>
    <row r="817" spans="1:9" x14ac:dyDescent="0.45">
      <c r="A817"/>
      <c r="B817"/>
      <c r="C817"/>
      <c r="D817"/>
      <c r="E817"/>
      <c r="I817"/>
    </row>
    <row r="818" spans="1:9" x14ac:dyDescent="0.45">
      <c r="A818"/>
      <c r="B818"/>
      <c r="C818"/>
      <c r="D818"/>
      <c r="E818"/>
      <c r="I818"/>
    </row>
    <row r="819" spans="1:9" x14ac:dyDescent="0.45">
      <c r="A819"/>
      <c r="B819"/>
      <c r="C819"/>
      <c r="D819"/>
      <c r="E819"/>
      <c r="I819"/>
    </row>
    <row r="820" spans="1:9" x14ac:dyDescent="0.45">
      <c r="A820"/>
      <c r="B820"/>
      <c r="C820"/>
      <c r="D820"/>
      <c r="E820"/>
      <c r="I820"/>
    </row>
    <row r="821" spans="1:9" x14ac:dyDescent="0.45">
      <c r="A821"/>
      <c r="B821"/>
      <c r="C821"/>
      <c r="D821"/>
      <c r="E821"/>
      <c r="I821"/>
    </row>
    <row r="822" spans="1:9" x14ac:dyDescent="0.45">
      <c r="A822"/>
      <c r="B822"/>
      <c r="C822"/>
      <c r="D822"/>
      <c r="E822"/>
      <c r="I822"/>
    </row>
    <row r="823" spans="1:9" x14ac:dyDescent="0.45">
      <c r="A823"/>
      <c r="B823"/>
      <c r="C823"/>
      <c r="D823"/>
      <c r="E823"/>
      <c r="I823"/>
    </row>
    <row r="824" spans="1:9" x14ac:dyDescent="0.45">
      <c r="A824"/>
      <c r="B824"/>
      <c r="C824"/>
      <c r="D824"/>
      <c r="E824"/>
      <c r="I824"/>
    </row>
    <row r="825" spans="1:9" x14ac:dyDescent="0.45">
      <c r="A825"/>
      <c r="B825"/>
      <c r="C825"/>
      <c r="D825"/>
      <c r="E825"/>
      <c r="I825"/>
    </row>
    <row r="826" spans="1:9" x14ac:dyDescent="0.45">
      <c r="A826"/>
      <c r="B826"/>
      <c r="C826"/>
      <c r="D826"/>
      <c r="E826"/>
      <c r="I826"/>
    </row>
    <row r="827" spans="1:9" x14ac:dyDescent="0.45">
      <c r="A827"/>
      <c r="B827"/>
      <c r="C827"/>
      <c r="D827"/>
      <c r="E827"/>
      <c r="I827"/>
    </row>
    <row r="828" spans="1:9" x14ac:dyDescent="0.45">
      <c r="A828"/>
      <c r="B828"/>
      <c r="C828"/>
      <c r="D828"/>
      <c r="E828"/>
      <c r="I828"/>
    </row>
    <row r="829" spans="1:9" x14ac:dyDescent="0.45">
      <c r="A829"/>
      <c r="B829"/>
      <c r="C829"/>
      <c r="D829"/>
      <c r="E829"/>
      <c r="I829"/>
    </row>
    <row r="830" spans="1:9" x14ac:dyDescent="0.45">
      <c r="A830"/>
      <c r="B830"/>
      <c r="C830"/>
      <c r="D830"/>
      <c r="E830"/>
      <c r="I830"/>
    </row>
    <row r="831" spans="1:9" x14ac:dyDescent="0.45">
      <c r="A831"/>
      <c r="B831"/>
      <c r="C831"/>
      <c r="D831"/>
      <c r="E831"/>
      <c r="I831"/>
    </row>
    <row r="832" spans="1:9" x14ac:dyDescent="0.45">
      <c r="A832"/>
      <c r="B832"/>
      <c r="C832"/>
      <c r="D832"/>
      <c r="E832"/>
      <c r="I832"/>
    </row>
    <row r="833" spans="1:9" x14ac:dyDescent="0.45">
      <c r="A833"/>
      <c r="B833"/>
      <c r="C833"/>
      <c r="D833"/>
      <c r="E833"/>
      <c r="I833"/>
    </row>
    <row r="834" spans="1:9" x14ac:dyDescent="0.45">
      <c r="A834"/>
      <c r="B834"/>
      <c r="C834"/>
      <c r="D834"/>
      <c r="E834"/>
      <c r="I834"/>
    </row>
    <row r="835" spans="1:9" x14ac:dyDescent="0.45">
      <c r="A835"/>
      <c r="B835"/>
      <c r="C835"/>
      <c r="D835"/>
      <c r="E835"/>
      <c r="I835"/>
    </row>
    <row r="836" spans="1:9" x14ac:dyDescent="0.45">
      <c r="A836"/>
      <c r="B836"/>
      <c r="C836"/>
      <c r="D836"/>
      <c r="E836"/>
      <c r="I836"/>
    </row>
    <row r="837" spans="1:9" x14ac:dyDescent="0.45">
      <c r="A837"/>
      <c r="B837"/>
      <c r="C837"/>
      <c r="D837"/>
      <c r="E837"/>
      <c r="I837"/>
    </row>
    <row r="838" spans="1:9" x14ac:dyDescent="0.45">
      <c r="A838"/>
      <c r="B838"/>
      <c r="C838"/>
      <c r="D838"/>
      <c r="E838"/>
      <c r="I838"/>
    </row>
    <row r="839" spans="1:9" x14ac:dyDescent="0.45">
      <c r="A839"/>
      <c r="B839"/>
      <c r="C839"/>
      <c r="D839"/>
      <c r="E839"/>
      <c r="I839"/>
    </row>
    <row r="840" spans="1:9" x14ac:dyDescent="0.45">
      <c r="A840"/>
      <c r="B840"/>
      <c r="C840"/>
      <c r="D840"/>
      <c r="E840"/>
      <c r="I840"/>
    </row>
    <row r="841" spans="1:9" x14ac:dyDescent="0.45">
      <c r="A841"/>
      <c r="B841"/>
      <c r="C841"/>
      <c r="D841"/>
      <c r="E841"/>
      <c r="I841"/>
    </row>
    <row r="842" spans="1:9" x14ac:dyDescent="0.45">
      <c r="A842"/>
      <c r="B842"/>
      <c r="C842"/>
      <c r="D842"/>
      <c r="E842"/>
      <c r="I842"/>
    </row>
    <row r="843" spans="1:9" x14ac:dyDescent="0.45">
      <c r="A843"/>
      <c r="B843"/>
      <c r="C843"/>
      <c r="D843"/>
      <c r="E843"/>
      <c r="I843"/>
    </row>
    <row r="844" spans="1:9" x14ac:dyDescent="0.45">
      <c r="A844"/>
      <c r="B844"/>
      <c r="C844"/>
      <c r="D844"/>
      <c r="E844"/>
      <c r="I844"/>
    </row>
    <row r="845" spans="1:9" x14ac:dyDescent="0.45">
      <c r="A845"/>
      <c r="B845"/>
      <c r="C845"/>
      <c r="D845"/>
      <c r="E845"/>
      <c r="I845"/>
    </row>
    <row r="846" spans="1:9" x14ac:dyDescent="0.45">
      <c r="A846"/>
      <c r="B846"/>
      <c r="C846"/>
      <c r="D846"/>
      <c r="E846"/>
      <c r="I846"/>
    </row>
    <row r="847" spans="1:9" x14ac:dyDescent="0.45">
      <c r="A847"/>
      <c r="B847"/>
      <c r="C847"/>
      <c r="D847"/>
      <c r="E847"/>
      <c r="I847"/>
    </row>
    <row r="848" spans="1:9" x14ac:dyDescent="0.45">
      <c r="A848"/>
      <c r="B848"/>
      <c r="C848"/>
      <c r="D848"/>
      <c r="E848"/>
      <c r="I848"/>
    </row>
    <row r="849" spans="1:9" x14ac:dyDescent="0.45">
      <c r="A849"/>
      <c r="B849"/>
      <c r="C849"/>
      <c r="D849"/>
      <c r="E849"/>
      <c r="I849"/>
    </row>
    <row r="850" spans="1:9" x14ac:dyDescent="0.45">
      <c r="A850"/>
      <c r="B850"/>
      <c r="C850"/>
      <c r="D850"/>
      <c r="E850"/>
      <c r="I850"/>
    </row>
    <row r="851" spans="1:9" x14ac:dyDescent="0.45">
      <c r="A851"/>
      <c r="B851"/>
      <c r="C851"/>
      <c r="D851"/>
      <c r="E851"/>
      <c r="I851"/>
    </row>
    <row r="852" spans="1:9" x14ac:dyDescent="0.45">
      <c r="A852"/>
      <c r="B852"/>
      <c r="C852"/>
      <c r="D852"/>
      <c r="E852"/>
      <c r="I852"/>
    </row>
    <row r="853" spans="1:9" x14ac:dyDescent="0.45">
      <c r="A853"/>
      <c r="B853"/>
      <c r="C853"/>
      <c r="D853"/>
      <c r="E853"/>
      <c r="I853"/>
    </row>
    <row r="854" spans="1:9" x14ac:dyDescent="0.45">
      <c r="A854"/>
      <c r="B854"/>
      <c r="C854"/>
      <c r="D854"/>
      <c r="E854"/>
      <c r="I854"/>
    </row>
    <row r="855" spans="1:9" x14ac:dyDescent="0.45">
      <c r="A855"/>
      <c r="B855"/>
      <c r="C855"/>
      <c r="D855"/>
      <c r="E855"/>
      <c r="I855"/>
    </row>
    <row r="856" spans="1:9" x14ac:dyDescent="0.45">
      <c r="A856"/>
      <c r="B856"/>
      <c r="C856"/>
      <c r="D856"/>
      <c r="E856"/>
      <c r="I856"/>
    </row>
    <row r="857" spans="1:9" x14ac:dyDescent="0.45">
      <c r="A857"/>
      <c r="B857"/>
      <c r="C857"/>
      <c r="D857"/>
      <c r="E857"/>
      <c r="I857"/>
    </row>
    <row r="858" spans="1:9" x14ac:dyDescent="0.45">
      <c r="A858"/>
      <c r="B858"/>
      <c r="C858"/>
      <c r="D858"/>
      <c r="E858"/>
      <c r="I858"/>
    </row>
    <row r="859" spans="1:9" x14ac:dyDescent="0.45">
      <c r="A859"/>
      <c r="B859"/>
      <c r="C859"/>
      <c r="D859"/>
      <c r="E859"/>
      <c r="I859"/>
    </row>
    <row r="860" spans="1:9" x14ac:dyDescent="0.45">
      <c r="A860"/>
      <c r="B860"/>
      <c r="C860"/>
      <c r="D860"/>
      <c r="E860"/>
      <c r="I860"/>
    </row>
    <row r="861" spans="1:9" x14ac:dyDescent="0.45">
      <c r="A861"/>
      <c r="B861"/>
      <c r="C861"/>
      <c r="D861"/>
      <c r="E861"/>
      <c r="I861"/>
    </row>
    <row r="862" spans="1:9" x14ac:dyDescent="0.45">
      <c r="A862"/>
      <c r="B862"/>
      <c r="C862"/>
      <c r="D862"/>
      <c r="E862"/>
      <c r="I862"/>
    </row>
    <row r="863" spans="1:9" x14ac:dyDescent="0.45">
      <c r="A863"/>
      <c r="B863"/>
      <c r="C863"/>
      <c r="D863"/>
      <c r="E863"/>
      <c r="I863"/>
    </row>
    <row r="864" spans="1:9" x14ac:dyDescent="0.45">
      <c r="A864"/>
      <c r="B864"/>
      <c r="C864"/>
      <c r="D864"/>
      <c r="E864"/>
      <c r="I864"/>
    </row>
    <row r="865" spans="1:9" x14ac:dyDescent="0.45">
      <c r="A865"/>
      <c r="B865"/>
      <c r="C865"/>
      <c r="D865"/>
      <c r="E865"/>
      <c r="I865"/>
    </row>
    <row r="866" spans="1:9" x14ac:dyDescent="0.45">
      <c r="A866"/>
      <c r="B866"/>
      <c r="C866"/>
      <c r="D866"/>
      <c r="E866"/>
      <c r="I866"/>
    </row>
    <row r="867" spans="1:9" x14ac:dyDescent="0.45">
      <c r="A867"/>
      <c r="B867"/>
      <c r="C867"/>
      <c r="D867"/>
      <c r="E867"/>
      <c r="I867"/>
    </row>
    <row r="868" spans="1:9" x14ac:dyDescent="0.45">
      <c r="A868"/>
      <c r="B868"/>
      <c r="C868"/>
      <c r="D868"/>
      <c r="E868"/>
      <c r="I868"/>
    </row>
    <row r="869" spans="1:9" x14ac:dyDescent="0.45">
      <c r="A869"/>
      <c r="B869"/>
      <c r="C869"/>
      <c r="D869"/>
      <c r="E869"/>
      <c r="I869"/>
    </row>
    <row r="870" spans="1:9" x14ac:dyDescent="0.45">
      <c r="A870"/>
      <c r="B870"/>
      <c r="C870"/>
      <c r="D870"/>
      <c r="E870"/>
      <c r="I870"/>
    </row>
    <row r="871" spans="1:9" x14ac:dyDescent="0.45">
      <c r="A871"/>
      <c r="B871"/>
      <c r="C871"/>
      <c r="D871"/>
      <c r="E871"/>
      <c r="I871"/>
    </row>
    <row r="872" spans="1:9" x14ac:dyDescent="0.45">
      <c r="A872"/>
      <c r="B872"/>
      <c r="C872"/>
      <c r="D872"/>
      <c r="E872"/>
      <c r="I872"/>
    </row>
    <row r="873" spans="1:9" x14ac:dyDescent="0.45">
      <c r="A873"/>
      <c r="B873"/>
      <c r="C873"/>
      <c r="D873"/>
      <c r="E873"/>
      <c r="I873"/>
    </row>
    <row r="874" spans="1:9" x14ac:dyDescent="0.45">
      <c r="A874"/>
      <c r="B874"/>
      <c r="C874"/>
      <c r="D874"/>
      <c r="E874"/>
      <c r="I874"/>
    </row>
    <row r="875" spans="1:9" x14ac:dyDescent="0.45">
      <c r="A875"/>
      <c r="B875"/>
      <c r="C875"/>
      <c r="D875"/>
      <c r="E875"/>
      <c r="I875"/>
    </row>
    <row r="876" spans="1:9" x14ac:dyDescent="0.45">
      <c r="A876"/>
      <c r="B876"/>
      <c r="C876"/>
      <c r="D876"/>
      <c r="E876"/>
      <c r="I876"/>
    </row>
    <row r="877" spans="1:9" x14ac:dyDescent="0.45">
      <c r="A877"/>
      <c r="B877"/>
      <c r="C877"/>
      <c r="D877"/>
      <c r="E877"/>
      <c r="I877"/>
    </row>
    <row r="878" spans="1:9" x14ac:dyDescent="0.45">
      <c r="A878"/>
      <c r="B878"/>
      <c r="C878"/>
      <c r="D878"/>
      <c r="E878"/>
      <c r="I878"/>
    </row>
    <row r="879" spans="1:9" x14ac:dyDescent="0.45">
      <c r="A879"/>
      <c r="B879"/>
      <c r="C879"/>
      <c r="D879"/>
      <c r="E879"/>
      <c r="I879"/>
    </row>
    <row r="880" spans="1:9" x14ac:dyDescent="0.45">
      <c r="A880"/>
      <c r="B880"/>
      <c r="C880"/>
      <c r="D880"/>
      <c r="E880"/>
      <c r="I880"/>
    </row>
    <row r="881" spans="1:9" x14ac:dyDescent="0.45">
      <c r="A881"/>
      <c r="B881"/>
      <c r="C881"/>
      <c r="D881"/>
      <c r="E881"/>
      <c r="I881"/>
    </row>
    <row r="882" spans="1:9" x14ac:dyDescent="0.45">
      <c r="A882"/>
      <c r="B882"/>
      <c r="C882"/>
      <c r="D882"/>
      <c r="E882"/>
      <c r="I882"/>
    </row>
    <row r="883" spans="1:9" x14ac:dyDescent="0.45">
      <c r="A883"/>
      <c r="B883"/>
      <c r="C883"/>
      <c r="D883"/>
      <c r="E883"/>
      <c r="I883"/>
    </row>
    <row r="884" spans="1:9" x14ac:dyDescent="0.45">
      <c r="A884"/>
      <c r="B884"/>
      <c r="C884"/>
      <c r="D884"/>
      <c r="E884"/>
      <c r="I884"/>
    </row>
    <row r="885" spans="1:9" x14ac:dyDescent="0.45">
      <c r="A885"/>
      <c r="B885"/>
      <c r="C885"/>
      <c r="D885"/>
      <c r="E885"/>
      <c r="I885"/>
    </row>
    <row r="886" spans="1:9" x14ac:dyDescent="0.45">
      <c r="A886"/>
      <c r="B886"/>
      <c r="C886"/>
      <c r="D886"/>
      <c r="E886"/>
      <c r="I886"/>
    </row>
    <row r="887" spans="1:9" x14ac:dyDescent="0.45">
      <c r="A887"/>
      <c r="B887"/>
      <c r="C887"/>
      <c r="D887"/>
      <c r="E887"/>
      <c r="I887"/>
    </row>
    <row r="888" spans="1:9" x14ac:dyDescent="0.45">
      <c r="A888"/>
      <c r="B888"/>
      <c r="C888"/>
      <c r="D888"/>
      <c r="E888"/>
      <c r="I888"/>
    </row>
    <row r="889" spans="1:9" x14ac:dyDescent="0.45">
      <c r="A889"/>
      <c r="B889"/>
      <c r="C889"/>
      <c r="D889"/>
      <c r="E889"/>
      <c r="I889"/>
    </row>
    <row r="890" spans="1:9" x14ac:dyDescent="0.45">
      <c r="A890"/>
      <c r="B890"/>
      <c r="C890"/>
      <c r="D890"/>
      <c r="E890"/>
      <c r="I890"/>
    </row>
    <row r="891" spans="1:9" x14ac:dyDescent="0.45">
      <c r="A891"/>
      <c r="B891"/>
      <c r="C891"/>
      <c r="D891"/>
      <c r="E891"/>
      <c r="I891"/>
    </row>
    <row r="892" spans="1:9" x14ac:dyDescent="0.45">
      <c r="A892"/>
      <c r="B892"/>
      <c r="C892"/>
      <c r="D892"/>
      <c r="E892"/>
      <c r="I892"/>
    </row>
    <row r="893" spans="1:9" x14ac:dyDescent="0.45">
      <c r="A893"/>
      <c r="B893"/>
      <c r="C893"/>
      <c r="D893"/>
      <c r="E893"/>
      <c r="I893"/>
    </row>
    <row r="894" spans="1:9" x14ac:dyDescent="0.45">
      <c r="A894"/>
      <c r="B894"/>
      <c r="C894"/>
      <c r="D894"/>
      <c r="E894"/>
      <c r="I894"/>
    </row>
    <row r="895" spans="1:9" x14ac:dyDescent="0.45">
      <c r="A895"/>
      <c r="B895"/>
      <c r="C895"/>
      <c r="D895"/>
      <c r="E895"/>
      <c r="I895"/>
    </row>
    <row r="896" spans="1:9" x14ac:dyDescent="0.45">
      <c r="A896"/>
      <c r="B896"/>
      <c r="C896"/>
      <c r="D896"/>
      <c r="E896"/>
      <c r="I896"/>
    </row>
    <row r="897" spans="1:9" x14ac:dyDescent="0.45">
      <c r="A897"/>
      <c r="B897"/>
      <c r="C897"/>
      <c r="D897"/>
      <c r="E897"/>
      <c r="I897"/>
    </row>
    <row r="898" spans="1:9" x14ac:dyDescent="0.45">
      <c r="A898"/>
      <c r="B898"/>
      <c r="C898"/>
      <c r="D898"/>
      <c r="E898"/>
      <c r="I898"/>
    </row>
    <row r="899" spans="1:9" x14ac:dyDescent="0.45">
      <c r="A899"/>
      <c r="B899"/>
      <c r="C899"/>
      <c r="D899"/>
      <c r="E899"/>
      <c r="I899"/>
    </row>
    <row r="900" spans="1:9" x14ac:dyDescent="0.45">
      <c r="A900"/>
      <c r="B900"/>
      <c r="C900"/>
      <c r="D900"/>
      <c r="E900"/>
      <c r="I900"/>
    </row>
    <row r="901" spans="1:9" x14ac:dyDescent="0.45">
      <c r="A901"/>
      <c r="B901"/>
      <c r="C901"/>
      <c r="D901"/>
      <c r="E901"/>
      <c r="I901"/>
    </row>
    <row r="902" spans="1:9" x14ac:dyDescent="0.45">
      <c r="A902"/>
      <c r="B902"/>
      <c r="C902"/>
      <c r="D902"/>
      <c r="E902"/>
      <c r="I902"/>
    </row>
    <row r="903" spans="1:9" x14ac:dyDescent="0.45">
      <c r="A903"/>
      <c r="B903"/>
      <c r="C903"/>
      <c r="D903"/>
      <c r="E903"/>
      <c r="I903"/>
    </row>
    <row r="904" spans="1:9" x14ac:dyDescent="0.45">
      <c r="A904"/>
      <c r="B904"/>
      <c r="C904"/>
      <c r="D904"/>
      <c r="E904"/>
      <c r="I904"/>
    </row>
    <row r="905" spans="1:9" x14ac:dyDescent="0.45">
      <c r="A905"/>
      <c r="B905"/>
      <c r="C905"/>
      <c r="D905"/>
      <c r="E905"/>
      <c r="I905"/>
    </row>
    <row r="906" spans="1:9" x14ac:dyDescent="0.45">
      <c r="A906"/>
      <c r="B906"/>
      <c r="C906"/>
      <c r="D906"/>
      <c r="E906"/>
      <c r="I906"/>
    </row>
    <row r="907" spans="1:9" x14ac:dyDescent="0.45">
      <c r="A907"/>
      <c r="B907"/>
      <c r="C907"/>
      <c r="D907"/>
      <c r="E907"/>
      <c r="I907"/>
    </row>
    <row r="908" spans="1:9" x14ac:dyDescent="0.45">
      <c r="A908"/>
      <c r="B908"/>
      <c r="C908"/>
      <c r="D908"/>
      <c r="E908"/>
      <c r="I908"/>
    </row>
    <row r="909" spans="1:9" x14ac:dyDescent="0.45">
      <c r="A909"/>
      <c r="B909"/>
      <c r="C909"/>
      <c r="D909"/>
      <c r="E909"/>
      <c r="I909"/>
    </row>
    <row r="910" spans="1:9" x14ac:dyDescent="0.45">
      <c r="A910"/>
      <c r="B910"/>
      <c r="C910"/>
      <c r="D910"/>
      <c r="E910"/>
      <c r="I910"/>
    </row>
    <row r="911" spans="1:9" x14ac:dyDescent="0.45">
      <c r="A911"/>
      <c r="B911"/>
      <c r="C911"/>
      <c r="D911"/>
      <c r="E911"/>
      <c r="I911"/>
    </row>
    <row r="912" spans="1:9" x14ac:dyDescent="0.45">
      <c r="A912"/>
      <c r="B912"/>
      <c r="C912"/>
      <c r="D912"/>
      <c r="E912"/>
      <c r="I912"/>
    </row>
    <row r="913" spans="1:9" x14ac:dyDescent="0.45">
      <c r="A913"/>
      <c r="B913"/>
      <c r="C913"/>
      <c r="D913"/>
      <c r="E913"/>
      <c r="I913"/>
    </row>
    <row r="914" spans="1:9" x14ac:dyDescent="0.45">
      <c r="A914"/>
      <c r="B914"/>
      <c r="C914"/>
      <c r="D914"/>
      <c r="E914"/>
      <c r="I914"/>
    </row>
    <row r="915" spans="1:9" x14ac:dyDescent="0.45">
      <c r="A915"/>
      <c r="B915"/>
      <c r="C915"/>
      <c r="D915"/>
      <c r="E915"/>
      <c r="I915"/>
    </row>
    <row r="916" spans="1:9" x14ac:dyDescent="0.45">
      <c r="A916"/>
      <c r="B916"/>
      <c r="C916"/>
      <c r="D916"/>
      <c r="E916"/>
      <c r="I916"/>
    </row>
    <row r="917" spans="1:9" x14ac:dyDescent="0.45">
      <c r="A917"/>
      <c r="B917"/>
      <c r="C917"/>
      <c r="D917"/>
      <c r="E917"/>
      <c r="I917"/>
    </row>
    <row r="918" spans="1:9" x14ac:dyDescent="0.45">
      <c r="A918"/>
      <c r="B918"/>
      <c r="C918"/>
      <c r="D918"/>
      <c r="E918"/>
      <c r="I918"/>
    </row>
    <row r="919" spans="1:9" x14ac:dyDescent="0.45">
      <c r="A919"/>
      <c r="B919"/>
      <c r="C919"/>
      <c r="D919"/>
      <c r="E919"/>
      <c r="I919"/>
    </row>
    <row r="920" spans="1:9" x14ac:dyDescent="0.45">
      <c r="A920"/>
      <c r="B920"/>
      <c r="C920"/>
      <c r="D920"/>
      <c r="E920"/>
      <c r="I920"/>
    </row>
    <row r="921" spans="1:9" x14ac:dyDescent="0.45">
      <c r="A921"/>
      <c r="B921"/>
      <c r="C921"/>
      <c r="D921"/>
      <c r="E921"/>
      <c r="I921"/>
    </row>
    <row r="922" spans="1:9" x14ac:dyDescent="0.45">
      <c r="A922"/>
      <c r="B922"/>
      <c r="C922"/>
      <c r="D922"/>
      <c r="E922"/>
      <c r="I922"/>
    </row>
    <row r="923" spans="1:9" x14ac:dyDescent="0.45">
      <c r="A923"/>
      <c r="B923"/>
      <c r="C923"/>
      <c r="D923"/>
      <c r="E923"/>
      <c r="I923"/>
    </row>
    <row r="924" spans="1:9" x14ac:dyDescent="0.45">
      <c r="A924"/>
      <c r="B924"/>
      <c r="C924"/>
      <c r="D924"/>
      <c r="E924"/>
      <c r="I924"/>
    </row>
    <row r="925" spans="1:9" x14ac:dyDescent="0.45">
      <c r="A925"/>
      <c r="B925"/>
      <c r="C925"/>
      <c r="D925"/>
      <c r="E925"/>
      <c r="I925"/>
    </row>
    <row r="926" spans="1:9" x14ac:dyDescent="0.45">
      <c r="A926"/>
      <c r="B926"/>
      <c r="C926"/>
      <c r="D926"/>
      <c r="E926"/>
      <c r="I926"/>
    </row>
    <row r="927" spans="1:9" x14ac:dyDescent="0.45">
      <c r="A927"/>
      <c r="B927"/>
      <c r="C927"/>
      <c r="D927"/>
      <c r="E927"/>
      <c r="I927"/>
    </row>
    <row r="928" spans="1:9" x14ac:dyDescent="0.45">
      <c r="A928"/>
      <c r="B928"/>
      <c r="C928"/>
      <c r="D928"/>
      <c r="E928"/>
      <c r="I928"/>
    </row>
    <row r="929" spans="1:9" x14ac:dyDescent="0.45">
      <c r="A929"/>
      <c r="B929"/>
      <c r="C929"/>
      <c r="D929"/>
      <c r="E929"/>
      <c r="I929"/>
    </row>
    <row r="930" spans="1:9" x14ac:dyDescent="0.45">
      <c r="A930"/>
      <c r="B930"/>
      <c r="C930"/>
      <c r="D930"/>
      <c r="E930"/>
      <c r="I930"/>
    </row>
    <row r="931" spans="1:9" x14ac:dyDescent="0.45">
      <c r="A931"/>
      <c r="B931"/>
      <c r="C931"/>
      <c r="D931"/>
      <c r="E931"/>
      <c r="I931"/>
    </row>
    <row r="932" spans="1:9" x14ac:dyDescent="0.45">
      <c r="A932"/>
      <c r="B932"/>
      <c r="C932"/>
      <c r="D932"/>
      <c r="E932"/>
      <c r="I932"/>
    </row>
    <row r="933" spans="1:9" x14ac:dyDescent="0.45">
      <c r="A933"/>
      <c r="B933"/>
      <c r="C933"/>
      <c r="D933"/>
      <c r="E933"/>
      <c r="I933"/>
    </row>
    <row r="934" spans="1:9" x14ac:dyDescent="0.45">
      <c r="A934"/>
      <c r="B934"/>
      <c r="C934"/>
      <c r="D934"/>
      <c r="E934"/>
      <c r="I934"/>
    </row>
    <row r="935" spans="1:9" x14ac:dyDescent="0.45">
      <c r="A935"/>
      <c r="B935"/>
      <c r="C935"/>
      <c r="D935"/>
      <c r="E935"/>
      <c r="I935"/>
    </row>
    <row r="936" spans="1:9" x14ac:dyDescent="0.45">
      <c r="A936"/>
      <c r="B936"/>
      <c r="C936"/>
      <c r="D936"/>
      <c r="E936"/>
      <c r="I936"/>
    </row>
    <row r="937" spans="1:9" x14ac:dyDescent="0.45">
      <c r="A937"/>
      <c r="B937"/>
      <c r="C937"/>
      <c r="D937"/>
      <c r="E937"/>
      <c r="I937"/>
    </row>
    <row r="938" spans="1:9" x14ac:dyDescent="0.45">
      <c r="A938"/>
      <c r="B938"/>
      <c r="C938"/>
      <c r="D938"/>
      <c r="E938"/>
      <c r="I938"/>
    </row>
    <row r="939" spans="1:9" x14ac:dyDescent="0.45">
      <c r="A939"/>
      <c r="B939"/>
      <c r="C939"/>
      <c r="D939"/>
      <c r="E939"/>
      <c r="I939"/>
    </row>
    <row r="940" spans="1:9" x14ac:dyDescent="0.45">
      <c r="A940"/>
      <c r="B940"/>
      <c r="C940"/>
      <c r="D940"/>
      <c r="E940"/>
      <c r="I940"/>
    </row>
    <row r="941" spans="1:9" x14ac:dyDescent="0.45">
      <c r="A941"/>
      <c r="B941"/>
      <c r="C941"/>
      <c r="D941"/>
      <c r="E941"/>
      <c r="I941"/>
    </row>
    <row r="942" spans="1:9" x14ac:dyDescent="0.45">
      <c r="A942"/>
      <c r="B942"/>
      <c r="C942"/>
      <c r="D942"/>
      <c r="E942"/>
      <c r="I942"/>
    </row>
    <row r="943" spans="1:9" x14ac:dyDescent="0.45">
      <c r="A943"/>
      <c r="B943"/>
      <c r="C943"/>
      <c r="D943"/>
      <c r="E943"/>
      <c r="I943"/>
    </row>
    <row r="944" spans="1:9" x14ac:dyDescent="0.45">
      <c r="A944"/>
      <c r="B944"/>
      <c r="C944"/>
      <c r="D944"/>
      <c r="E944"/>
      <c r="I944"/>
    </row>
    <row r="945" spans="1:9" x14ac:dyDescent="0.45">
      <c r="A945"/>
      <c r="B945"/>
      <c r="C945"/>
      <c r="D945"/>
      <c r="E945"/>
      <c r="I945"/>
    </row>
    <row r="946" spans="1:9" x14ac:dyDescent="0.45">
      <c r="A946"/>
      <c r="B946"/>
      <c r="C946"/>
      <c r="D946"/>
      <c r="E946"/>
      <c r="I946"/>
    </row>
    <row r="947" spans="1:9" x14ac:dyDescent="0.45">
      <c r="A947"/>
      <c r="B947"/>
      <c r="C947"/>
      <c r="D947"/>
      <c r="E947"/>
      <c r="I947"/>
    </row>
    <row r="948" spans="1:9" x14ac:dyDescent="0.45">
      <c r="A948"/>
      <c r="B948"/>
      <c r="C948"/>
      <c r="D948"/>
      <c r="E948"/>
      <c r="I948"/>
    </row>
    <row r="949" spans="1:9" x14ac:dyDescent="0.45">
      <c r="A949"/>
      <c r="B949"/>
      <c r="C949"/>
      <c r="D949"/>
      <c r="E949"/>
      <c r="I949"/>
    </row>
    <row r="950" spans="1:9" x14ac:dyDescent="0.45">
      <c r="A950"/>
      <c r="B950"/>
      <c r="C950"/>
      <c r="D950"/>
      <c r="E950"/>
      <c r="I950"/>
    </row>
    <row r="951" spans="1:9" x14ac:dyDescent="0.45">
      <c r="A951"/>
      <c r="B951"/>
      <c r="C951"/>
      <c r="D951"/>
      <c r="E951"/>
      <c r="I951"/>
    </row>
    <row r="952" spans="1:9" x14ac:dyDescent="0.45">
      <c r="A952"/>
      <c r="B952"/>
      <c r="C952"/>
      <c r="D952"/>
      <c r="E952"/>
      <c r="I952"/>
    </row>
    <row r="953" spans="1:9" x14ac:dyDescent="0.45">
      <c r="A953"/>
      <c r="B953"/>
      <c r="C953"/>
      <c r="D953"/>
      <c r="E953"/>
      <c r="I953"/>
    </row>
    <row r="954" spans="1:9" x14ac:dyDescent="0.45">
      <c r="A954"/>
      <c r="B954"/>
      <c r="C954"/>
      <c r="D954"/>
      <c r="E954"/>
      <c r="I954"/>
    </row>
    <row r="955" spans="1:9" x14ac:dyDescent="0.45">
      <c r="A955"/>
      <c r="B955"/>
      <c r="C955"/>
      <c r="D955"/>
      <c r="E955"/>
      <c r="I955"/>
    </row>
    <row r="956" spans="1:9" x14ac:dyDescent="0.45">
      <c r="A956"/>
      <c r="B956"/>
      <c r="C956"/>
      <c r="D956"/>
      <c r="E956"/>
      <c r="I956"/>
    </row>
    <row r="957" spans="1:9" x14ac:dyDescent="0.45">
      <c r="A957"/>
      <c r="B957"/>
      <c r="C957"/>
      <c r="D957"/>
      <c r="E957"/>
      <c r="I957"/>
    </row>
    <row r="958" spans="1:9" x14ac:dyDescent="0.45">
      <c r="A958"/>
      <c r="B958"/>
      <c r="C958"/>
      <c r="D958"/>
      <c r="E958"/>
      <c r="I958"/>
    </row>
    <row r="959" spans="1:9" x14ac:dyDescent="0.45">
      <c r="A959"/>
      <c r="B959"/>
      <c r="C959"/>
      <c r="D959"/>
      <c r="E959"/>
      <c r="I959"/>
    </row>
    <row r="960" spans="1:9" x14ac:dyDescent="0.45">
      <c r="A960"/>
      <c r="B960"/>
      <c r="C960"/>
      <c r="D960"/>
      <c r="E960"/>
      <c r="I960"/>
    </row>
    <row r="961" spans="1:9" x14ac:dyDescent="0.45">
      <c r="A961"/>
      <c r="B961"/>
      <c r="C961"/>
      <c r="D961"/>
      <c r="E961"/>
      <c r="I961"/>
    </row>
    <row r="962" spans="1:9" x14ac:dyDescent="0.45">
      <c r="A962"/>
      <c r="B962"/>
      <c r="C962"/>
      <c r="D962"/>
      <c r="E962"/>
      <c r="I962"/>
    </row>
    <row r="963" spans="1:9" x14ac:dyDescent="0.45">
      <c r="A963"/>
      <c r="B963"/>
      <c r="C963"/>
      <c r="D963"/>
      <c r="E963"/>
      <c r="I963"/>
    </row>
    <row r="964" spans="1:9" x14ac:dyDescent="0.45">
      <c r="A964"/>
      <c r="B964"/>
      <c r="C964"/>
      <c r="D964"/>
      <c r="E964"/>
      <c r="I964"/>
    </row>
    <row r="965" spans="1:9" x14ac:dyDescent="0.45">
      <c r="A965"/>
      <c r="B965"/>
      <c r="C965"/>
      <c r="D965"/>
      <c r="E965"/>
      <c r="I965"/>
    </row>
    <row r="966" spans="1:9" x14ac:dyDescent="0.45">
      <c r="A966"/>
      <c r="B966"/>
      <c r="C966"/>
      <c r="D966"/>
      <c r="E966"/>
      <c r="I966"/>
    </row>
    <row r="967" spans="1:9" x14ac:dyDescent="0.45">
      <c r="A967"/>
      <c r="B967"/>
      <c r="C967"/>
      <c r="D967"/>
      <c r="E967"/>
      <c r="I967"/>
    </row>
    <row r="968" spans="1:9" x14ac:dyDescent="0.45">
      <c r="A968"/>
      <c r="B968"/>
      <c r="C968"/>
      <c r="D968"/>
      <c r="E968"/>
      <c r="I968"/>
    </row>
    <row r="969" spans="1:9" x14ac:dyDescent="0.45">
      <c r="A969"/>
      <c r="B969"/>
      <c r="C969"/>
      <c r="D969"/>
      <c r="E969"/>
      <c r="I969"/>
    </row>
    <row r="970" spans="1:9" x14ac:dyDescent="0.45">
      <c r="A970"/>
      <c r="B970"/>
      <c r="C970"/>
      <c r="D970"/>
      <c r="E970"/>
      <c r="I970"/>
    </row>
    <row r="971" spans="1:9" x14ac:dyDescent="0.45">
      <c r="A971"/>
      <c r="B971"/>
      <c r="C971"/>
      <c r="D971"/>
      <c r="E971"/>
      <c r="I971"/>
    </row>
    <row r="972" spans="1:9" x14ac:dyDescent="0.45">
      <c r="A972"/>
      <c r="B972"/>
      <c r="C972"/>
      <c r="D972"/>
      <c r="E972"/>
      <c r="I972"/>
    </row>
    <row r="973" spans="1:9" x14ac:dyDescent="0.45">
      <c r="A973"/>
      <c r="B973"/>
      <c r="C973"/>
      <c r="D973"/>
      <c r="E973"/>
      <c r="I973"/>
    </row>
    <row r="974" spans="1:9" x14ac:dyDescent="0.45">
      <c r="A974"/>
      <c r="B974"/>
      <c r="C974"/>
      <c r="D974"/>
      <c r="E974"/>
      <c r="I974"/>
    </row>
    <row r="975" spans="1:9" x14ac:dyDescent="0.45">
      <c r="A975"/>
      <c r="B975"/>
      <c r="C975"/>
      <c r="D975"/>
      <c r="E975"/>
      <c r="I975"/>
    </row>
    <row r="976" spans="1:9" x14ac:dyDescent="0.45">
      <c r="A976"/>
      <c r="B976"/>
      <c r="C976"/>
      <c r="D976"/>
      <c r="E976"/>
      <c r="I976"/>
    </row>
    <row r="977" spans="1:9" x14ac:dyDescent="0.45">
      <c r="A977"/>
      <c r="B977"/>
      <c r="C977"/>
      <c r="D977"/>
      <c r="E977"/>
      <c r="I977"/>
    </row>
    <row r="978" spans="1:9" x14ac:dyDescent="0.45">
      <c r="A978"/>
      <c r="B978"/>
      <c r="C978"/>
      <c r="D978"/>
      <c r="E978"/>
      <c r="I978"/>
    </row>
    <row r="979" spans="1:9" x14ac:dyDescent="0.45">
      <c r="A979"/>
      <c r="B979"/>
      <c r="C979"/>
      <c r="D979"/>
      <c r="E979"/>
      <c r="I979"/>
    </row>
    <row r="980" spans="1:9" x14ac:dyDescent="0.45">
      <c r="A980"/>
      <c r="B980"/>
      <c r="C980"/>
      <c r="D980"/>
      <c r="E980"/>
      <c r="I980"/>
    </row>
    <row r="981" spans="1:9" x14ac:dyDescent="0.45">
      <c r="A981"/>
      <c r="B981"/>
      <c r="C981"/>
      <c r="D981"/>
      <c r="E981"/>
      <c r="I981"/>
    </row>
    <row r="982" spans="1:9" x14ac:dyDescent="0.45">
      <c r="A982"/>
      <c r="B982"/>
      <c r="C982"/>
      <c r="D982"/>
      <c r="E982"/>
      <c r="I982"/>
    </row>
    <row r="983" spans="1:9" x14ac:dyDescent="0.45">
      <c r="A983"/>
      <c r="B983"/>
      <c r="C983"/>
      <c r="D983"/>
      <c r="E983"/>
      <c r="I983"/>
    </row>
    <row r="984" spans="1:9" x14ac:dyDescent="0.45">
      <c r="A984"/>
      <c r="B984"/>
      <c r="C984"/>
      <c r="D984"/>
      <c r="E984"/>
      <c r="I984"/>
    </row>
    <row r="985" spans="1:9" x14ac:dyDescent="0.45">
      <c r="A985"/>
      <c r="B985"/>
      <c r="C985"/>
      <c r="D985"/>
      <c r="E985"/>
      <c r="I985"/>
    </row>
    <row r="986" spans="1:9" x14ac:dyDescent="0.45">
      <c r="A986"/>
      <c r="B986"/>
      <c r="C986"/>
      <c r="D986"/>
      <c r="E986"/>
      <c r="I986"/>
    </row>
    <row r="987" spans="1:9" x14ac:dyDescent="0.45">
      <c r="A987"/>
      <c r="B987"/>
      <c r="C987"/>
      <c r="D987"/>
      <c r="E987"/>
      <c r="I987"/>
    </row>
    <row r="988" spans="1:9" x14ac:dyDescent="0.45">
      <c r="A988"/>
      <c r="B988"/>
      <c r="C988"/>
      <c r="D988"/>
      <c r="E988"/>
      <c r="I988"/>
    </row>
    <row r="989" spans="1:9" x14ac:dyDescent="0.45">
      <c r="A989"/>
      <c r="B989"/>
      <c r="C989"/>
      <c r="D989"/>
      <c r="E989"/>
      <c r="I989"/>
    </row>
    <row r="990" spans="1:9" x14ac:dyDescent="0.45">
      <c r="A990"/>
      <c r="B990"/>
      <c r="C990"/>
      <c r="D990"/>
      <c r="E990"/>
      <c r="I990"/>
    </row>
    <row r="991" spans="1:9" x14ac:dyDescent="0.45">
      <c r="A991"/>
      <c r="B991"/>
      <c r="C991"/>
      <c r="D991"/>
      <c r="E991"/>
      <c r="I991"/>
    </row>
    <row r="992" spans="1:9" x14ac:dyDescent="0.45">
      <c r="A992"/>
      <c r="B992"/>
      <c r="C992"/>
      <c r="D992"/>
      <c r="E992"/>
      <c r="I992"/>
    </row>
    <row r="993" spans="1:9" x14ac:dyDescent="0.45">
      <c r="A993"/>
      <c r="B993"/>
      <c r="C993"/>
      <c r="D993"/>
      <c r="E993"/>
      <c r="I993"/>
    </row>
    <row r="994" spans="1:9" x14ac:dyDescent="0.45">
      <c r="A994"/>
      <c r="B994"/>
      <c r="C994"/>
      <c r="D994"/>
      <c r="E994"/>
      <c r="I994"/>
    </row>
    <row r="995" spans="1:9" x14ac:dyDescent="0.45">
      <c r="A995"/>
      <c r="B995"/>
      <c r="C995"/>
      <c r="D995"/>
      <c r="E995"/>
      <c r="I995"/>
    </row>
    <row r="996" spans="1:9" x14ac:dyDescent="0.45">
      <c r="A996"/>
      <c r="B996"/>
      <c r="C996"/>
      <c r="D996"/>
      <c r="E996"/>
      <c r="I996"/>
    </row>
    <row r="997" spans="1:9" x14ac:dyDescent="0.45">
      <c r="A997"/>
      <c r="B997"/>
      <c r="C997"/>
      <c r="D997"/>
      <c r="E997"/>
      <c r="I997"/>
    </row>
    <row r="998" spans="1:9" x14ac:dyDescent="0.45">
      <c r="A998"/>
      <c r="B998"/>
      <c r="C998"/>
      <c r="D998"/>
      <c r="E998"/>
      <c r="I998"/>
    </row>
    <row r="999" spans="1:9" x14ac:dyDescent="0.45">
      <c r="A999"/>
      <c r="B999"/>
      <c r="C999"/>
      <c r="D999"/>
      <c r="E999"/>
      <c r="I999"/>
    </row>
    <row r="1000" spans="1:9" x14ac:dyDescent="0.45">
      <c r="A1000"/>
      <c r="B1000"/>
      <c r="C1000"/>
      <c r="D1000"/>
      <c r="E1000"/>
      <c r="I1000"/>
    </row>
    <row r="1001" spans="1:9" x14ac:dyDescent="0.45">
      <c r="A1001"/>
      <c r="B1001"/>
      <c r="C1001"/>
      <c r="D1001"/>
      <c r="E1001"/>
      <c r="I1001"/>
    </row>
    <row r="1002" spans="1:9" x14ac:dyDescent="0.45">
      <c r="A1002"/>
      <c r="B1002"/>
      <c r="C1002"/>
      <c r="D1002"/>
      <c r="E1002"/>
      <c r="I1002"/>
    </row>
    <row r="1003" spans="1:9" x14ac:dyDescent="0.45">
      <c r="A1003"/>
      <c r="B1003"/>
      <c r="C1003"/>
      <c r="D1003"/>
      <c r="E1003"/>
      <c r="I1003"/>
    </row>
    <row r="1004" spans="1:9" x14ac:dyDescent="0.45">
      <c r="A1004"/>
      <c r="B1004"/>
      <c r="C1004"/>
      <c r="D1004"/>
      <c r="E1004"/>
      <c r="I1004"/>
    </row>
    <row r="1005" spans="1:9" x14ac:dyDescent="0.45">
      <c r="A1005"/>
      <c r="B1005"/>
      <c r="C1005"/>
      <c r="D1005"/>
      <c r="E1005"/>
      <c r="I1005"/>
    </row>
    <row r="1006" spans="1:9" x14ac:dyDescent="0.45">
      <c r="A1006"/>
      <c r="B1006"/>
      <c r="C1006"/>
      <c r="D1006"/>
      <c r="E1006"/>
      <c r="I1006"/>
    </row>
    <row r="1007" spans="1:9" x14ac:dyDescent="0.45">
      <c r="A1007"/>
      <c r="B1007"/>
      <c r="C1007"/>
      <c r="D1007"/>
      <c r="E1007"/>
      <c r="I1007"/>
    </row>
    <row r="1008" spans="1:9" x14ac:dyDescent="0.45">
      <c r="A1008"/>
      <c r="B1008"/>
      <c r="C1008"/>
      <c r="D1008"/>
      <c r="E1008"/>
      <c r="I1008"/>
    </row>
    <row r="1009" spans="1:9" x14ac:dyDescent="0.45">
      <c r="A1009"/>
      <c r="B1009"/>
      <c r="C1009"/>
      <c r="D1009"/>
      <c r="E1009"/>
      <c r="I1009"/>
    </row>
    <row r="1010" spans="1:9" x14ac:dyDescent="0.45">
      <c r="A1010"/>
      <c r="B1010"/>
      <c r="C1010"/>
      <c r="D1010"/>
      <c r="E1010"/>
      <c r="I1010"/>
    </row>
    <row r="1011" spans="1:9" x14ac:dyDescent="0.45">
      <c r="A1011"/>
      <c r="B1011"/>
      <c r="C1011"/>
      <c r="D1011"/>
      <c r="E1011"/>
      <c r="I1011"/>
    </row>
    <row r="1012" spans="1:9" x14ac:dyDescent="0.45">
      <c r="A1012"/>
      <c r="B1012"/>
      <c r="C1012"/>
      <c r="D1012"/>
      <c r="E1012"/>
      <c r="I1012"/>
    </row>
    <row r="1013" spans="1:9" x14ac:dyDescent="0.45">
      <c r="A1013"/>
      <c r="B1013"/>
      <c r="C1013"/>
      <c r="D1013"/>
      <c r="E1013"/>
      <c r="I1013"/>
    </row>
    <row r="1014" spans="1:9" x14ac:dyDescent="0.45">
      <c r="A1014"/>
      <c r="B1014"/>
      <c r="C1014"/>
      <c r="D1014"/>
      <c r="E1014"/>
      <c r="I1014"/>
    </row>
    <row r="1015" spans="1:9" x14ac:dyDescent="0.45">
      <c r="A1015"/>
      <c r="B1015"/>
      <c r="C1015"/>
      <c r="D1015"/>
      <c r="E1015"/>
      <c r="I1015"/>
    </row>
    <row r="1016" spans="1:9" x14ac:dyDescent="0.45">
      <c r="A1016"/>
      <c r="B1016"/>
      <c r="C1016"/>
      <c r="D1016"/>
      <c r="E1016"/>
      <c r="I1016"/>
    </row>
    <row r="1017" spans="1:9" x14ac:dyDescent="0.45">
      <c r="A1017"/>
      <c r="B1017"/>
      <c r="C1017"/>
      <c r="D1017"/>
      <c r="E1017"/>
      <c r="I1017"/>
    </row>
    <row r="1018" spans="1:9" x14ac:dyDescent="0.45">
      <c r="A1018"/>
      <c r="B1018"/>
      <c r="C1018"/>
      <c r="D1018"/>
      <c r="E1018"/>
      <c r="I1018"/>
    </row>
    <row r="1019" spans="1:9" x14ac:dyDescent="0.45">
      <c r="A1019"/>
      <c r="B1019"/>
      <c r="C1019"/>
      <c r="D1019"/>
      <c r="E1019"/>
      <c r="I1019"/>
    </row>
    <row r="1020" spans="1:9" x14ac:dyDescent="0.45">
      <c r="A1020"/>
      <c r="B1020"/>
      <c r="C1020"/>
      <c r="D1020"/>
      <c r="E1020"/>
      <c r="I1020"/>
    </row>
    <row r="1021" spans="1:9" x14ac:dyDescent="0.45">
      <c r="A1021"/>
      <c r="B1021"/>
      <c r="C1021"/>
      <c r="D1021"/>
      <c r="E1021"/>
      <c r="I1021"/>
    </row>
    <row r="1022" spans="1:9" x14ac:dyDescent="0.45">
      <c r="A1022"/>
      <c r="B1022"/>
      <c r="C1022"/>
      <c r="D1022"/>
      <c r="E1022"/>
      <c r="I1022"/>
    </row>
    <row r="1023" spans="1:9" x14ac:dyDescent="0.45">
      <c r="A1023"/>
      <c r="B1023"/>
      <c r="C1023"/>
      <c r="D1023"/>
      <c r="E1023"/>
      <c r="I1023"/>
    </row>
    <row r="1024" spans="1:9" x14ac:dyDescent="0.45">
      <c r="A1024"/>
      <c r="B1024"/>
      <c r="C1024"/>
      <c r="D1024"/>
      <c r="E1024"/>
      <c r="I1024"/>
    </row>
    <row r="1025" spans="1:9" x14ac:dyDescent="0.45">
      <c r="A1025"/>
      <c r="B1025"/>
      <c r="C1025"/>
      <c r="D1025"/>
      <c r="E1025"/>
      <c r="I1025"/>
    </row>
    <row r="1026" spans="1:9" x14ac:dyDescent="0.45">
      <c r="A1026"/>
      <c r="B1026"/>
      <c r="C1026"/>
      <c r="D1026"/>
      <c r="E1026"/>
      <c r="I1026"/>
    </row>
    <row r="1027" spans="1:9" x14ac:dyDescent="0.45">
      <c r="A1027"/>
      <c r="B1027"/>
      <c r="C1027"/>
      <c r="D1027"/>
      <c r="E1027"/>
      <c r="I1027"/>
    </row>
    <row r="1028" spans="1:9" x14ac:dyDescent="0.45">
      <c r="A1028"/>
      <c r="B1028"/>
      <c r="C1028"/>
      <c r="D1028"/>
      <c r="E1028"/>
      <c r="I1028"/>
    </row>
    <row r="1029" spans="1:9" x14ac:dyDescent="0.45">
      <c r="A1029"/>
      <c r="B1029"/>
      <c r="C1029"/>
      <c r="D1029"/>
      <c r="E1029"/>
      <c r="I1029"/>
    </row>
    <row r="1030" spans="1:9" x14ac:dyDescent="0.45">
      <c r="A1030"/>
      <c r="B1030"/>
      <c r="C1030"/>
      <c r="D1030"/>
      <c r="E1030"/>
      <c r="I1030"/>
    </row>
    <row r="1031" spans="1:9" x14ac:dyDescent="0.45">
      <c r="A1031"/>
      <c r="B1031"/>
      <c r="C1031"/>
      <c r="D1031"/>
      <c r="E1031"/>
      <c r="I1031"/>
    </row>
    <row r="1032" spans="1:9" x14ac:dyDescent="0.45">
      <c r="A1032"/>
      <c r="B1032"/>
      <c r="C1032"/>
      <c r="D1032"/>
      <c r="E1032"/>
      <c r="I1032"/>
    </row>
    <row r="1033" spans="1:9" x14ac:dyDescent="0.45">
      <c r="A1033"/>
      <c r="B1033"/>
      <c r="C1033"/>
      <c r="D1033"/>
      <c r="E1033"/>
      <c r="I1033"/>
    </row>
    <row r="1034" spans="1:9" x14ac:dyDescent="0.45">
      <c r="A1034"/>
      <c r="B1034"/>
      <c r="C1034"/>
      <c r="D1034"/>
      <c r="E1034"/>
      <c r="I1034"/>
    </row>
    <row r="1035" spans="1:9" x14ac:dyDescent="0.45">
      <c r="A1035"/>
      <c r="B1035"/>
      <c r="C1035"/>
      <c r="D1035"/>
      <c r="E1035"/>
      <c r="I1035"/>
    </row>
    <row r="1036" spans="1:9" x14ac:dyDescent="0.45">
      <c r="A1036"/>
      <c r="B1036"/>
      <c r="C1036"/>
      <c r="D1036"/>
      <c r="E1036"/>
      <c r="I1036"/>
    </row>
    <row r="1037" spans="1:9" x14ac:dyDescent="0.45">
      <c r="A1037"/>
      <c r="B1037"/>
      <c r="C1037"/>
      <c r="D1037"/>
      <c r="E1037"/>
      <c r="I1037"/>
    </row>
    <row r="1038" spans="1:9" x14ac:dyDescent="0.45">
      <c r="A1038"/>
      <c r="B1038"/>
      <c r="C1038"/>
      <c r="D1038"/>
      <c r="E1038"/>
      <c r="I1038"/>
    </row>
    <row r="1039" spans="1:9" x14ac:dyDescent="0.45">
      <c r="A1039"/>
      <c r="B1039"/>
      <c r="C1039"/>
      <c r="D1039"/>
      <c r="E1039"/>
      <c r="I1039"/>
    </row>
    <row r="1040" spans="1:9" x14ac:dyDescent="0.45">
      <c r="A1040"/>
      <c r="B1040"/>
      <c r="C1040"/>
      <c r="D1040"/>
      <c r="E1040"/>
      <c r="I1040"/>
    </row>
    <row r="1041" spans="1:9" x14ac:dyDescent="0.45">
      <c r="A1041"/>
      <c r="B1041"/>
      <c r="C1041"/>
      <c r="D1041"/>
      <c r="E1041"/>
      <c r="I1041"/>
    </row>
    <row r="1042" spans="1:9" x14ac:dyDescent="0.45">
      <c r="A1042"/>
      <c r="B1042"/>
      <c r="C1042"/>
      <c r="D1042"/>
      <c r="E1042"/>
      <c r="I1042"/>
    </row>
    <row r="1043" spans="1:9" x14ac:dyDescent="0.45">
      <c r="A1043"/>
      <c r="B1043"/>
      <c r="C1043"/>
      <c r="D1043"/>
      <c r="E1043"/>
      <c r="I1043"/>
    </row>
    <row r="1044" spans="1:9" x14ac:dyDescent="0.45">
      <c r="A1044"/>
      <c r="B1044"/>
      <c r="C1044"/>
      <c r="D1044"/>
      <c r="E1044"/>
      <c r="I1044"/>
    </row>
    <row r="1045" spans="1:9" x14ac:dyDescent="0.45">
      <c r="A1045"/>
      <c r="B1045"/>
      <c r="C1045"/>
      <c r="D1045"/>
      <c r="E1045"/>
      <c r="I1045"/>
    </row>
    <row r="1046" spans="1:9" x14ac:dyDescent="0.45">
      <c r="A1046"/>
      <c r="B1046"/>
      <c r="C1046"/>
      <c r="D1046"/>
      <c r="E1046"/>
      <c r="I1046"/>
    </row>
    <row r="1047" spans="1:9" x14ac:dyDescent="0.45">
      <c r="A1047"/>
      <c r="B1047"/>
      <c r="C1047"/>
      <c r="D1047"/>
      <c r="E1047"/>
      <c r="I1047"/>
    </row>
    <row r="1048" spans="1:9" x14ac:dyDescent="0.45">
      <c r="A1048"/>
      <c r="B1048"/>
      <c r="C1048"/>
      <c r="D1048"/>
      <c r="E1048"/>
      <c r="I1048"/>
    </row>
    <row r="1049" spans="1:9" x14ac:dyDescent="0.45">
      <c r="A1049"/>
      <c r="B1049"/>
      <c r="C1049"/>
      <c r="D1049"/>
      <c r="E1049"/>
      <c r="I1049"/>
    </row>
    <row r="1050" spans="1:9" x14ac:dyDescent="0.45">
      <c r="A1050"/>
      <c r="B1050"/>
      <c r="C1050"/>
      <c r="D1050"/>
      <c r="E1050"/>
      <c r="I1050"/>
    </row>
    <row r="1051" spans="1:9" x14ac:dyDescent="0.45">
      <c r="A1051"/>
      <c r="B1051"/>
      <c r="C1051"/>
      <c r="D1051"/>
      <c r="E1051"/>
      <c r="I1051"/>
    </row>
    <row r="1052" spans="1:9" x14ac:dyDescent="0.45">
      <c r="A1052"/>
      <c r="B1052"/>
      <c r="C1052"/>
      <c r="D1052"/>
      <c r="E1052"/>
      <c r="I1052"/>
    </row>
    <row r="1053" spans="1:9" x14ac:dyDescent="0.45">
      <c r="A1053"/>
      <c r="B1053"/>
      <c r="C1053"/>
      <c r="D1053"/>
      <c r="E1053"/>
      <c r="I1053"/>
    </row>
    <row r="1054" spans="1:9" x14ac:dyDescent="0.45">
      <c r="A1054"/>
      <c r="B1054"/>
      <c r="C1054"/>
      <c r="D1054"/>
      <c r="E1054"/>
      <c r="I1054"/>
    </row>
    <row r="1055" spans="1:9" x14ac:dyDescent="0.45">
      <c r="A1055"/>
      <c r="B1055"/>
      <c r="C1055"/>
      <c r="D1055"/>
      <c r="E1055"/>
      <c r="I1055"/>
    </row>
    <row r="1056" spans="1:9" x14ac:dyDescent="0.45">
      <c r="A1056"/>
      <c r="B1056"/>
      <c r="C1056"/>
      <c r="D1056"/>
      <c r="E1056"/>
      <c r="I1056"/>
    </row>
    <row r="1057" spans="1:9" x14ac:dyDescent="0.45">
      <c r="A1057"/>
      <c r="B1057"/>
      <c r="C1057"/>
      <c r="D1057"/>
      <c r="E1057"/>
      <c r="I1057"/>
    </row>
    <row r="1058" spans="1:9" x14ac:dyDescent="0.45">
      <c r="A1058"/>
      <c r="B1058"/>
      <c r="C1058"/>
      <c r="D1058"/>
      <c r="E1058"/>
      <c r="I1058"/>
    </row>
    <row r="1059" spans="1:9" x14ac:dyDescent="0.45">
      <c r="A1059"/>
      <c r="B1059"/>
      <c r="C1059"/>
      <c r="D1059"/>
      <c r="E1059"/>
      <c r="I1059"/>
    </row>
    <row r="1060" spans="1:9" x14ac:dyDescent="0.45">
      <c r="A1060"/>
      <c r="B1060"/>
      <c r="C1060"/>
      <c r="D1060"/>
      <c r="E1060"/>
      <c r="I1060"/>
    </row>
    <row r="1061" spans="1:9" x14ac:dyDescent="0.45">
      <c r="A1061"/>
      <c r="B1061"/>
      <c r="C1061"/>
      <c r="D1061"/>
      <c r="E1061"/>
      <c r="I1061"/>
    </row>
    <row r="1062" spans="1:9" x14ac:dyDescent="0.45">
      <c r="A1062"/>
      <c r="B1062"/>
      <c r="C1062"/>
      <c r="D1062"/>
      <c r="E1062"/>
      <c r="I1062"/>
    </row>
    <row r="1063" spans="1:9" x14ac:dyDescent="0.45">
      <c r="A1063"/>
      <c r="B1063"/>
      <c r="C1063"/>
      <c r="D1063"/>
      <c r="E1063"/>
      <c r="I1063"/>
    </row>
    <row r="1064" spans="1:9" x14ac:dyDescent="0.45">
      <c r="A1064"/>
      <c r="B1064"/>
      <c r="C1064"/>
      <c r="D1064"/>
      <c r="E1064"/>
      <c r="I1064"/>
    </row>
    <row r="1065" spans="1:9" x14ac:dyDescent="0.45">
      <c r="A1065"/>
      <c r="B1065"/>
      <c r="C1065"/>
      <c r="D1065"/>
      <c r="E1065"/>
      <c r="I1065"/>
    </row>
    <row r="1066" spans="1:9" x14ac:dyDescent="0.45">
      <c r="A1066"/>
      <c r="B1066"/>
      <c r="C1066"/>
      <c r="D1066"/>
      <c r="E1066"/>
      <c r="I1066"/>
    </row>
    <row r="1067" spans="1:9" x14ac:dyDescent="0.45">
      <c r="A1067"/>
      <c r="B1067"/>
      <c r="C1067"/>
      <c r="D1067"/>
      <c r="E1067"/>
      <c r="I1067"/>
    </row>
    <row r="1068" spans="1:9" x14ac:dyDescent="0.45">
      <c r="A1068"/>
      <c r="B1068"/>
      <c r="C1068"/>
      <c r="D1068"/>
      <c r="E1068"/>
      <c r="I1068"/>
    </row>
    <row r="1069" spans="1:9" x14ac:dyDescent="0.45">
      <c r="A1069"/>
      <c r="B1069"/>
      <c r="C1069"/>
      <c r="D1069"/>
      <c r="E1069"/>
      <c r="I1069"/>
    </row>
    <row r="1070" spans="1:9" x14ac:dyDescent="0.45">
      <c r="A1070"/>
      <c r="B1070"/>
      <c r="C1070"/>
      <c r="D1070"/>
      <c r="E1070"/>
      <c r="I1070"/>
    </row>
    <row r="1071" spans="1:9" x14ac:dyDescent="0.45">
      <c r="A1071"/>
      <c r="B1071"/>
      <c r="C1071"/>
      <c r="D1071"/>
      <c r="E1071"/>
      <c r="I1071"/>
    </row>
    <row r="1072" spans="1:9" x14ac:dyDescent="0.45">
      <c r="A1072"/>
      <c r="B1072"/>
      <c r="C1072"/>
      <c r="D1072"/>
      <c r="E1072"/>
      <c r="I1072"/>
    </row>
    <row r="1073" spans="1:9" x14ac:dyDescent="0.45">
      <c r="A1073"/>
      <c r="B1073"/>
      <c r="C1073"/>
      <c r="D1073"/>
      <c r="E1073"/>
      <c r="I1073"/>
    </row>
    <row r="1074" spans="1:9" x14ac:dyDescent="0.45">
      <c r="A1074"/>
      <c r="B1074"/>
      <c r="C1074"/>
      <c r="D1074"/>
      <c r="E1074"/>
      <c r="I1074"/>
    </row>
    <row r="1075" spans="1:9" x14ac:dyDescent="0.45">
      <c r="A1075"/>
      <c r="B1075"/>
      <c r="C1075"/>
      <c r="D1075"/>
      <c r="E1075"/>
      <c r="I1075"/>
    </row>
    <row r="1076" spans="1:9" x14ac:dyDescent="0.45">
      <c r="A1076"/>
      <c r="B1076"/>
      <c r="C1076"/>
      <c r="D1076"/>
      <c r="E1076"/>
      <c r="I1076"/>
    </row>
    <row r="1077" spans="1:9" x14ac:dyDescent="0.45">
      <c r="A1077"/>
      <c r="B1077"/>
      <c r="C1077"/>
      <c r="D1077"/>
      <c r="E1077"/>
      <c r="I1077"/>
    </row>
    <row r="1078" spans="1:9" x14ac:dyDescent="0.45">
      <c r="A1078"/>
      <c r="B1078"/>
      <c r="C1078"/>
      <c r="D1078"/>
      <c r="E1078"/>
      <c r="I1078"/>
    </row>
    <row r="1079" spans="1:9" x14ac:dyDescent="0.45">
      <c r="A1079"/>
      <c r="B1079"/>
      <c r="C1079"/>
      <c r="D1079"/>
      <c r="E1079"/>
      <c r="I1079"/>
    </row>
    <row r="1080" spans="1:9" x14ac:dyDescent="0.45">
      <c r="A1080"/>
      <c r="B1080"/>
      <c r="C1080"/>
      <c r="D1080"/>
      <c r="E1080"/>
      <c r="I1080"/>
    </row>
    <row r="1081" spans="1:9" x14ac:dyDescent="0.45">
      <c r="A1081"/>
      <c r="B1081"/>
      <c r="C1081"/>
      <c r="D1081"/>
      <c r="E1081"/>
      <c r="I1081"/>
    </row>
    <row r="1082" spans="1:9" x14ac:dyDescent="0.45">
      <c r="A1082"/>
      <c r="B1082"/>
      <c r="C1082"/>
      <c r="D1082"/>
      <c r="E1082"/>
      <c r="I1082"/>
    </row>
    <row r="1083" spans="1:9" x14ac:dyDescent="0.45">
      <c r="A1083"/>
      <c r="B1083"/>
      <c r="C1083"/>
      <c r="D1083"/>
      <c r="E1083"/>
      <c r="I1083"/>
    </row>
    <row r="1084" spans="1:9" x14ac:dyDescent="0.45">
      <c r="A1084"/>
      <c r="B1084"/>
      <c r="C1084"/>
      <c r="D1084"/>
      <c r="E1084"/>
      <c r="I1084"/>
    </row>
    <row r="1085" spans="1:9" x14ac:dyDescent="0.45">
      <c r="A1085"/>
      <c r="B1085"/>
      <c r="C1085"/>
      <c r="D1085"/>
      <c r="E1085"/>
      <c r="I1085"/>
    </row>
    <row r="1086" spans="1:9" x14ac:dyDescent="0.45">
      <c r="A1086"/>
      <c r="B1086"/>
      <c r="C1086"/>
      <c r="D1086"/>
      <c r="E1086"/>
      <c r="I1086"/>
    </row>
    <row r="1087" spans="1:9" x14ac:dyDescent="0.45">
      <c r="A1087"/>
      <c r="B1087"/>
      <c r="C1087"/>
      <c r="D1087"/>
      <c r="E1087"/>
      <c r="I1087"/>
    </row>
    <row r="1088" spans="1:9" x14ac:dyDescent="0.45">
      <c r="A1088"/>
      <c r="B1088"/>
      <c r="C1088"/>
      <c r="D1088"/>
      <c r="E1088"/>
      <c r="I1088"/>
    </row>
    <row r="1089" spans="1:9" x14ac:dyDescent="0.45">
      <c r="A1089"/>
      <c r="B1089"/>
      <c r="C1089"/>
      <c r="D1089"/>
      <c r="E1089"/>
      <c r="I1089"/>
    </row>
    <row r="1090" spans="1:9" x14ac:dyDescent="0.45">
      <c r="A1090"/>
      <c r="B1090"/>
      <c r="C1090"/>
      <c r="D1090"/>
      <c r="E1090"/>
      <c r="I1090"/>
    </row>
    <row r="1091" spans="1:9" x14ac:dyDescent="0.45">
      <c r="A1091"/>
      <c r="B1091"/>
      <c r="C1091"/>
      <c r="D1091"/>
      <c r="E1091"/>
      <c r="I1091"/>
    </row>
    <row r="1092" spans="1:9" x14ac:dyDescent="0.45">
      <c r="A1092"/>
      <c r="B1092"/>
      <c r="C1092"/>
      <c r="D1092"/>
      <c r="E1092"/>
      <c r="I1092"/>
    </row>
    <row r="1093" spans="1:9" x14ac:dyDescent="0.45">
      <c r="A1093"/>
      <c r="B1093"/>
      <c r="C1093"/>
      <c r="D1093"/>
      <c r="E1093"/>
      <c r="I1093"/>
    </row>
    <row r="1094" spans="1:9" x14ac:dyDescent="0.45">
      <c r="A1094"/>
      <c r="B1094"/>
      <c r="C1094"/>
      <c r="D1094"/>
      <c r="E1094"/>
      <c r="I1094"/>
    </row>
    <row r="1095" spans="1:9" x14ac:dyDescent="0.45">
      <c r="A1095"/>
      <c r="B1095"/>
      <c r="C1095"/>
      <c r="D1095"/>
      <c r="E1095"/>
      <c r="I1095"/>
    </row>
    <row r="1096" spans="1:9" x14ac:dyDescent="0.45">
      <c r="A1096"/>
      <c r="B1096"/>
      <c r="C1096"/>
      <c r="D1096"/>
      <c r="E1096"/>
      <c r="I1096"/>
    </row>
    <row r="1097" spans="1:9" x14ac:dyDescent="0.45">
      <c r="A1097"/>
      <c r="B1097"/>
      <c r="C1097"/>
      <c r="D1097"/>
      <c r="E1097"/>
      <c r="I1097"/>
    </row>
    <row r="1098" spans="1:9" x14ac:dyDescent="0.45">
      <c r="A1098"/>
      <c r="B1098"/>
      <c r="C1098"/>
      <c r="D1098"/>
      <c r="E1098"/>
      <c r="I1098"/>
    </row>
    <row r="1099" spans="1:9" x14ac:dyDescent="0.45">
      <c r="A1099"/>
      <c r="B1099"/>
      <c r="C1099"/>
      <c r="D1099"/>
      <c r="E1099"/>
      <c r="I1099"/>
    </row>
    <row r="1100" spans="1:9" x14ac:dyDescent="0.45">
      <c r="A1100"/>
      <c r="B1100"/>
      <c r="C1100"/>
      <c r="D1100"/>
      <c r="E1100"/>
      <c r="I1100"/>
    </row>
    <row r="1101" spans="1:9" x14ac:dyDescent="0.45">
      <c r="A1101"/>
      <c r="B1101"/>
      <c r="C1101"/>
      <c r="D1101"/>
      <c r="E1101"/>
      <c r="I1101"/>
    </row>
    <row r="1102" spans="1:9" x14ac:dyDescent="0.45">
      <c r="A1102"/>
      <c r="B1102"/>
      <c r="C1102"/>
      <c r="D1102"/>
      <c r="E1102"/>
      <c r="I1102"/>
    </row>
    <row r="1103" spans="1:9" x14ac:dyDescent="0.45">
      <c r="A1103"/>
      <c r="B1103"/>
      <c r="C1103"/>
      <c r="D1103"/>
      <c r="E1103"/>
      <c r="I1103"/>
    </row>
    <row r="1104" spans="1:9" x14ac:dyDescent="0.45">
      <c r="A1104"/>
      <c r="B1104"/>
      <c r="C1104"/>
      <c r="D1104"/>
      <c r="E1104"/>
      <c r="I1104"/>
    </row>
    <row r="1105" spans="1:9" x14ac:dyDescent="0.45">
      <c r="A1105"/>
      <c r="B1105"/>
      <c r="C1105"/>
      <c r="D1105"/>
      <c r="E1105"/>
      <c r="I1105"/>
    </row>
    <row r="1106" spans="1:9" x14ac:dyDescent="0.45">
      <c r="A1106"/>
      <c r="B1106"/>
      <c r="C1106"/>
      <c r="D1106"/>
      <c r="E1106"/>
      <c r="I1106"/>
    </row>
    <row r="1107" spans="1:9" x14ac:dyDescent="0.45">
      <c r="A1107"/>
      <c r="B1107"/>
      <c r="C1107"/>
      <c r="D1107"/>
      <c r="E1107"/>
      <c r="I1107"/>
    </row>
    <row r="1108" spans="1:9" x14ac:dyDescent="0.45">
      <c r="A1108"/>
      <c r="B1108"/>
      <c r="C1108"/>
      <c r="D1108"/>
      <c r="E1108"/>
      <c r="I1108"/>
    </row>
    <row r="1109" spans="1:9" x14ac:dyDescent="0.45">
      <c r="A1109"/>
      <c r="B1109"/>
      <c r="C1109"/>
      <c r="D1109"/>
      <c r="E1109"/>
      <c r="I1109"/>
    </row>
    <row r="1110" spans="1:9" x14ac:dyDescent="0.45">
      <c r="A1110"/>
      <c r="B1110"/>
      <c r="C1110"/>
      <c r="D1110"/>
      <c r="E1110"/>
      <c r="I1110"/>
    </row>
    <row r="1111" spans="1:9" x14ac:dyDescent="0.45">
      <c r="A1111"/>
      <c r="B1111"/>
      <c r="C1111"/>
      <c r="D1111"/>
      <c r="E1111"/>
      <c r="I1111"/>
    </row>
    <row r="1112" spans="1:9" x14ac:dyDescent="0.45">
      <c r="A1112"/>
      <c r="B1112"/>
      <c r="C1112"/>
      <c r="D1112"/>
      <c r="E1112"/>
      <c r="I1112"/>
    </row>
    <row r="1113" spans="1:9" x14ac:dyDescent="0.45">
      <c r="A1113"/>
      <c r="B1113"/>
      <c r="C1113"/>
      <c r="D1113"/>
      <c r="E1113"/>
      <c r="I1113"/>
    </row>
    <row r="1114" spans="1:9" x14ac:dyDescent="0.45">
      <c r="A1114"/>
      <c r="B1114"/>
      <c r="C1114"/>
      <c r="D1114"/>
      <c r="E1114"/>
      <c r="I1114"/>
    </row>
    <row r="1115" spans="1:9" x14ac:dyDescent="0.45">
      <c r="A1115"/>
      <c r="B1115"/>
      <c r="C1115"/>
      <c r="D1115"/>
      <c r="E1115"/>
      <c r="I1115"/>
    </row>
    <row r="1116" spans="1:9" x14ac:dyDescent="0.45">
      <c r="A1116"/>
      <c r="B1116"/>
      <c r="C1116"/>
      <c r="D1116"/>
      <c r="E1116"/>
      <c r="I1116"/>
    </row>
    <row r="1117" spans="1:9" x14ac:dyDescent="0.45">
      <c r="A1117"/>
      <c r="B1117"/>
      <c r="C1117"/>
      <c r="D1117"/>
      <c r="E1117"/>
      <c r="I1117"/>
    </row>
    <row r="1118" spans="1:9" x14ac:dyDescent="0.45">
      <c r="A1118"/>
      <c r="B1118"/>
      <c r="C1118"/>
      <c r="D1118"/>
      <c r="E1118"/>
      <c r="I1118"/>
    </row>
    <row r="1119" spans="1:9" x14ac:dyDescent="0.45">
      <c r="A1119"/>
      <c r="B1119"/>
      <c r="C1119"/>
      <c r="D1119"/>
      <c r="E1119"/>
      <c r="I1119"/>
    </row>
    <row r="1120" spans="1:9" x14ac:dyDescent="0.45">
      <c r="A1120"/>
      <c r="B1120"/>
      <c r="C1120"/>
      <c r="D1120"/>
      <c r="E1120"/>
      <c r="I1120"/>
    </row>
    <row r="1121" spans="1:9" x14ac:dyDescent="0.45">
      <c r="A1121"/>
      <c r="B1121"/>
      <c r="C1121"/>
      <c r="D1121"/>
      <c r="E1121"/>
      <c r="I1121"/>
    </row>
    <row r="1122" spans="1:9" x14ac:dyDescent="0.45">
      <c r="A1122"/>
      <c r="B1122"/>
      <c r="C1122"/>
      <c r="D1122"/>
      <c r="E1122"/>
      <c r="I1122"/>
    </row>
    <row r="1123" spans="1:9" x14ac:dyDescent="0.45">
      <c r="A1123"/>
      <c r="B1123"/>
      <c r="C1123"/>
      <c r="D1123"/>
      <c r="E1123"/>
      <c r="I1123"/>
    </row>
    <row r="1124" spans="1:9" x14ac:dyDescent="0.45">
      <c r="A1124"/>
      <c r="B1124"/>
      <c r="C1124"/>
      <c r="D1124"/>
      <c r="E1124"/>
      <c r="I1124"/>
    </row>
    <row r="1125" spans="1:9" x14ac:dyDescent="0.45">
      <c r="A1125"/>
      <c r="B1125"/>
      <c r="C1125"/>
      <c r="D1125"/>
      <c r="E1125"/>
      <c r="I1125"/>
    </row>
    <row r="1126" spans="1:9" x14ac:dyDescent="0.45">
      <c r="A1126"/>
      <c r="B1126"/>
      <c r="C1126"/>
      <c r="D1126"/>
      <c r="E1126"/>
      <c r="I1126"/>
    </row>
    <row r="1127" spans="1:9" x14ac:dyDescent="0.45">
      <c r="A1127"/>
      <c r="B1127"/>
      <c r="C1127"/>
      <c r="D1127"/>
      <c r="E1127"/>
      <c r="I1127"/>
    </row>
    <row r="1128" spans="1:9" x14ac:dyDescent="0.45">
      <c r="A1128"/>
      <c r="B1128"/>
      <c r="C1128"/>
      <c r="D1128"/>
      <c r="E1128"/>
      <c r="I1128"/>
    </row>
    <row r="1129" spans="1:9" x14ac:dyDescent="0.45">
      <c r="A1129"/>
      <c r="B1129"/>
      <c r="C1129"/>
      <c r="D1129"/>
      <c r="E1129"/>
      <c r="I1129"/>
    </row>
    <row r="1130" spans="1:9" x14ac:dyDescent="0.45">
      <c r="A1130"/>
      <c r="B1130"/>
      <c r="C1130"/>
      <c r="D1130"/>
      <c r="E1130"/>
      <c r="I1130"/>
    </row>
    <row r="1131" spans="1:9" x14ac:dyDescent="0.45">
      <c r="A1131"/>
      <c r="B1131"/>
      <c r="C1131"/>
      <c r="D1131"/>
      <c r="E1131"/>
      <c r="I1131"/>
    </row>
    <row r="1132" spans="1:9" x14ac:dyDescent="0.45">
      <c r="A1132"/>
      <c r="B1132"/>
      <c r="C1132"/>
      <c r="D1132"/>
      <c r="E1132"/>
      <c r="I1132"/>
    </row>
    <row r="1133" spans="1:9" x14ac:dyDescent="0.45">
      <c r="A1133"/>
      <c r="B1133"/>
      <c r="C1133"/>
      <c r="D1133"/>
      <c r="E1133"/>
      <c r="I1133"/>
    </row>
    <row r="1134" spans="1:9" x14ac:dyDescent="0.45">
      <c r="A1134"/>
      <c r="B1134"/>
      <c r="C1134"/>
      <c r="D1134"/>
      <c r="E1134"/>
      <c r="I1134"/>
    </row>
    <row r="1135" spans="1:9" x14ac:dyDescent="0.45">
      <c r="A1135"/>
      <c r="B1135"/>
      <c r="C1135"/>
      <c r="D1135"/>
      <c r="E1135"/>
      <c r="I1135"/>
    </row>
    <row r="1136" spans="1:9" x14ac:dyDescent="0.45">
      <c r="A1136"/>
      <c r="B1136"/>
      <c r="C1136"/>
      <c r="D1136"/>
      <c r="E1136"/>
      <c r="I1136"/>
    </row>
    <row r="1137" spans="1:9" x14ac:dyDescent="0.45">
      <c r="A1137"/>
      <c r="B1137"/>
      <c r="C1137"/>
      <c r="D1137"/>
      <c r="E1137"/>
      <c r="I1137"/>
    </row>
    <row r="1138" spans="1:9" x14ac:dyDescent="0.45">
      <c r="A1138"/>
      <c r="B1138"/>
      <c r="C1138"/>
      <c r="D1138"/>
      <c r="E1138"/>
      <c r="I1138"/>
    </row>
    <row r="1139" spans="1:9" x14ac:dyDescent="0.45">
      <c r="A1139"/>
      <c r="B1139"/>
      <c r="C1139"/>
      <c r="D1139"/>
      <c r="E1139"/>
      <c r="I1139"/>
    </row>
    <row r="1140" spans="1:9" x14ac:dyDescent="0.45">
      <c r="A1140"/>
      <c r="B1140"/>
      <c r="C1140"/>
      <c r="D1140"/>
      <c r="E1140"/>
      <c r="I1140"/>
    </row>
    <row r="1141" spans="1:9" x14ac:dyDescent="0.45">
      <c r="A1141"/>
      <c r="B1141"/>
      <c r="C1141"/>
      <c r="D1141"/>
      <c r="E1141"/>
      <c r="I1141"/>
    </row>
    <row r="1142" spans="1:9" x14ac:dyDescent="0.45">
      <c r="A1142"/>
      <c r="B1142"/>
      <c r="C1142"/>
      <c r="D1142"/>
      <c r="E1142"/>
      <c r="I1142"/>
    </row>
    <row r="1143" spans="1:9" x14ac:dyDescent="0.45">
      <c r="A1143"/>
      <c r="B1143"/>
      <c r="C1143"/>
      <c r="D1143"/>
      <c r="E1143"/>
      <c r="I1143"/>
    </row>
    <row r="1144" spans="1:9" x14ac:dyDescent="0.45">
      <c r="A1144"/>
      <c r="B1144"/>
      <c r="C1144"/>
      <c r="D1144"/>
      <c r="E1144"/>
      <c r="I1144"/>
    </row>
    <row r="1145" spans="1:9" x14ac:dyDescent="0.45">
      <c r="A1145"/>
      <c r="B1145"/>
      <c r="C1145"/>
      <c r="D1145"/>
      <c r="E1145"/>
      <c r="I1145"/>
    </row>
    <row r="1146" spans="1:9" x14ac:dyDescent="0.45">
      <c r="A1146"/>
      <c r="B1146"/>
      <c r="C1146"/>
      <c r="D1146"/>
      <c r="E1146"/>
      <c r="I1146"/>
    </row>
    <row r="1147" spans="1:9" x14ac:dyDescent="0.45">
      <c r="A1147"/>
      <c r="B1147"/>
      <c r="C1147"/>
      <c r="D1147"/>
      <c r="E1147"/>
      <c r="I1147"/>
    </row>
    <row r="1148" spans="1:9" x14ac:dyDescent="0.45">
      <c r="A1148"/>
      <c r="B1148"/>
      <c r="C1148"/>
      <c r="D1148"/>
      <c r="E1148"/>
      <c r="I1148"/>
    </row>
    <row r="1149" spans="1:9" x14ac:dyDescent="0.45">
      <c r="A1149"/>
      <c r="B1149"/>
      <c r="C1149"/>
      <c r="D1149"/>
      <c r="E1149"/>
      <c r="I1149"/>
    </row>
    <row r="1150" spans="1:9" x14ac:dyDescent="0.45">
      <c r="A1150"/>
      <c r="B1150"/>
      <c r="C1150"/>
      <c r="D1150"/>
      <c r="E1150"/>
      <c r="I1150"/>
    </row>
    <row r="1151" spans="1:9" x14ac:dyDescent="0.45">
      <c r="A1151"/>
      <c r="B1151"/>
      <c r="C1151"/>
      <c r="D1151"/>
      <c r="E1151"/>
      <c r="I1151"/>
    </row>
    <row r="1152" spans="1:9" x14ac:dyDescent="0.45">
      <c r="A1152"/>
      <c r="B1152"/>
      <c r="C1152"/>
      <c r="D1152"/>
      <c r="E1152"/>
      <c r="I1152"/>
    </row>
    <row r="1153" spans="1:9" x14ac:dyDescent="0.45">
      <c r="A1153"/>
      <c r="B1153"/>
      <c r="C1153"/>
      <c r="D1153"/>
      <c r="E1153"/>
      <c r="I1153"/>
    </row>
    <row r="1154" spans="1:9" x14ac:dyDescent="0.45">
      <c r="A1154"/>
      <c r="B1154"/>
      <c r="C1154"/>
      <c r="D1154"/>
      <c r="E1154"/>
      <c r="I1154"/>
    </row>
    <row r="1155" spans="1:9" x14ac:dyDescent="0.45">
      <c r="A1155"/>
      <c r="B1155"/>
      <c r="C1155"/>
      <c r="D1155"/>
      <c r="E1155"/>
      <c r="I1155"/>
    </row>
    <row r="1156" spans="1:9" x14ac:dyDescent="0.45">
      <c r="A1156"/>
      <c r="B1156"/>
      <c r="C1156"/>
      <c r="D1156"/>
      <c r="E1156"/>
      <c r="I1156"/>
    </row>
    <row r="1157" spans="1:9" x14ac:dyDescent="0.45">
      <c r="A1157"/>
      <c r="B1157"/>
      <c r="C1157"/>
      <c r="D1157"/>
      <c r="E1157"/>
      <c r="I1157"/>
    </row>
    <row r="1158" spans="1:9" x14ac:dyDescent="0.45">
      <c r="A1158"/>
      <c r="B1158"/>
      <c r="C1158"/>
      <c r="D1158"/>
      <c r="E1158"/>
      <c r="I1158"/>
    </row>
    <row r="1159" spans="1:9" x14ac:dyDescent="0.45">
      <c r="A1159"/>
      <c r="B1159"/>
      <c r="C1159"/>
      <c r="D1159"/>
      <c r="E1159"/>
      <c r="I1159"/>
    </row>
    <row r="1160" spans="1:9" x14ac:dyDescent="0.45">
      <c r="A1160"/>
      <c r="B1160"/>
      <c r="C1160"/>
      <c r="D1160"/>
      <c r="E1160"/>
      <c r="I1160"/>
    </row>
    <row r="1161" spans="1:9" x14ac:dyDescent="0.45">
      <c r="A1161"/>
      <c r="B1161"/>
      <c r="C1161"/>
      <c r="D1161"/>
      <c r="E1161"/>
      <c r="I1161"/>
    </row>
    <row r="1162" spans="1:9" x14ac:dyDescent="0.45">
      <c r="A1162"/>
      <c r="B1162"/>
      <c r="C1162"/>
      <c r="D1162"/>
      <c r="E1162"/>
      <c r="I1162"/>
    </row>
    <row r="1163" spans="1:9" x14ac:dyDescent="0.45">
      <c r="A1163"/>
      <c r="B1163"/>
      <c r="C1163"/>
      <c r="D1163"/>
      <c r="E1163"/>
      <c r="I1163"/>
    </row>
    <row r="1164" spans="1:9" x14ac:dyDescent="0.45">
      <c r="A1164"/>
      <c r="B1164"/>
      <c r="C1164"/>
      <c r="D1164"/>
      <c r="E1164"/>
      <c r="I1164"/>
    </row>
    <row r="1165" spans="1:9" x14ac:dyDescent="0.45">
      <c r="A1165"/>
      <c r="B1165"/>
      <c r="C1165"/>
      <c r="D1165"/>
      <c r="E1165"/>
      <c r="I1165"/>
    </row>
    <row r="1166" spans="1:9" x14ac:dyDescent="0.45">
      <c r="A1166"/>
      <c r="B1166"/>
      <c r="C1166"/>
      <c r="D1166"/>
      <c r="E1166"/>
      <c r="I1166"/>
    </row>
    <row r="1167" spans="1:9" x14ac:dyDescent="0.45">
      <c r="A1167"/>
      <c r="B1167"/>
      <c r="C1167"/>
      <c r="D1167"/>
      <c r="E1167"/>
      <c r="I1167"/>
    </row>
    <row r="1168" spans="1:9" x14ac:dyDescent="0.45">
      <c r="A1168"/>
      <c r="B1168"/>
      <c r="C1168"/>
      <c r="D1168"/>
      <c r="E1168"/>
      <c r="I1168"/>
    </row>
    <row r="1169" spans="1:9" x14ac:dyDescent="0.45">
      <c r="A1169"/>
      <c r="B1169"/>
      <c r="C1169"/>
      <c r="D1169"/>
      <c r="E1169"/>
      <c r="I1169"/>
    </row>
    <row r="1170" spans="1:9" x14ac:dyDescent="0.45">
      <c r="A1170"/>
      <c r="B1170"/>
      <c r="C1170"/>
      <c r="D1170"/>
      <c r="E1170"/>
      <c r="I1170"/>
    </row>
    <row r="1171" spans="1:9" x14ac:dyDescent="0.45">
      <c r="A1171"/>
      <c r="B1171"/>
      <c r="C1171"/>
      <c r="D1171"/>
      <c r="E1171"/>
      <c r="I1171"/>
    </row>
    <row r="1172" spans="1:9" x14ac:dyDescent="0.45">
      <c r="A1172"/>
      <c r="B1172"/>
      <c r="C1172"/>
      <c r="D1172"/>
      <c r="E1172"/>
      <c r="I1172"/>
    </row>
    <row r="1173" spans="1:9" x14ac:dyDescent="0.45">
      <c r="A1173"/>
      <c r="B1173"/>
      <c r="C1173"/>
      <c r="D1173"/>
      <c r="E1173"/>
      <c r="I1173"/>
    </row>
    <row r="1174" spans="1:9" x14ac:dyDescent="0.45">
      <c r="A1174"/>
      <c r="B1174"/>
      <c r="C1174"/>
      <c r="D1174"/>
      <c r="E1174"/>
      <c r="I1174"/>
    </row>
    <row r="1175" spans="1:9" x14ac:dyDescent="0.45">
      <c r="A1175"/>
      <c r="B1175"/>
      <c r="C1175"/>
      <c r="D1175"/>
      <c r="E1175"/>
      <c r="I1175"/>
    </row>
    <row r="1176" spans="1:9" x14ac:dyDescent="0.45">
      <c r="A1176"/>
      <c r="B1176"/>
      <c r="C1176"/>
      <c r="D1176"/>
      <c r="E1176"/>
      <c r="I1176"/>
    </row>
    <row r="1177" spans="1:9" x14ac:dyDescent="0.45">
      <c r="A1177"/>
      <c r="B1177"/>
      <c r="C1177"/>
      <c r="D1177"/>
      <c r="E1177"/>
      <c r="I1177"/>
    </row>
    <row r="1178" spans="1:9" x14ac:dyDescent="0.45">
      <c r="A1178"/>
      <c r="B1178"/>
      <c r="C1178"/>
      <c r="D1178"/>
      <c r="E1178"/>
      <c r="I1178"/>
    </row>
    <row r="1179" spans="1:9" x14ac:dyDescent="0.45">
      <c r="A1179"/>
      <c r="B1179"/>
      <c r="C1179"/>
      <c r="D1179"/>
      <c r="E1179"/>
      <c r="I1179"/>
    </row>
    <row r="1180" spans="1:9" x14ac:dyDescent="0.45">
      <c r="A1180"/>
      <c r="B1180"/>
      <c r="C1180"/>
      <c r="D1180"/>
      <c r="E1180"/>
      <c r="I1180"/>
    </row>
    <row r="1181" spans="1:9" x14ac:dyDescent="0.45">
      <c r="A1181"/>
      <c r="B1181"/>
      <c r="C1181"/>
      <c r="D1181"/>
      <c r="E1181"/>
      <c r="I1181"/>
    </row>
    <row r="1182" spans="1:9" x14ac:dyDescent="0.45">
      <c r="A1182"/>
      <c r="B1182"/>
      <c r="C1182"/>
      <c r="D1182"/>
      <c r="E1182"/>
      <c r="I1182"/>
    </row>
    <row r="1183" spans="1:9" x14ac:dyDescent="0.45">
      <c r="A1183"/>
      <c r="B1183"/>
      <c r="C1183"/>
      <c r="D1183"/>
      <c r="E1183"/>
      <c r="I1183"/>
    </row>
    <row r="1184" spans="1:9" x14ac:dyDescent="0.45">
      <c r="A1184"/>
      <c r="B1184"/>
      <c r="C1184"/>
      <c r="D1184"/>
      <c r="E1184"/>
      <c r="I1184"/>
    </row>
    <row r="1185" spans="1:9" x14ac:dyDescent="0.45">
      <c r="A1185"/>
      <c r="B1185"/>
      <c r="C1185"/>
      <c r="D1185"/>
      <c r="E1185"/>
      <c r="I1185"/>
    </row>
    <row r="1186" spans="1:9" x14ac:dyDescent="0.45">
      <c r="A1186"/>
      <c r="B1186"/>
      <c r="C1186"/>
      <c r="D1186"/>
      <c r="E1186"/>
      <c r="I1186"/>
    </row>
    <row r="1187" spans="1:9" x14ac:dyDescent="0.45">
      <c r="A1187"/>
      <c r="B1187"/>
      <c r="C1187"/>
      <c r="D1187"/>
      <c r="E1187"/>
      <c r="I1187"/>
    </row>
    <row r="1188" spans="1:9" x14ac:dyDescent="0.45">
      <c r="A1188"/>
      <c r="B1188"/>
      <c r="C1188"/>
      <c r="D1188"/>
      <c r="E1188"/>
      <c r="I1188"/>
    </row>
    <row r="1189" spans="1:9" x14ac:dyDescent="0.45">
      <c r="A1189"/>
      <c r="B1189"/>
      <c r="C1189"/>
      <c r="D1189"/>
      <c r="E1189"/>
      <c r="I1189"/>
    </row>
    <row r="1190" spans="1:9" x14ac:dyDescent="0.45">
      <c r="A1190"/>
      <c r="B1190"/>
      <c r="C1190"/>
      <c r="D1190"/>
      <c r="E1190"/>
      <c r="I1190"/>
    </row>
    <row r="1191" spans="1:9" x14ac:dyDescent="0.45">
      <c r="A1191"/>
      <c r="B1191"/>
      <c r="C1191"/>
      <c r="D1191"/>
      <c r="E1191"/>
      <c r="I1191"/>
    </row>
    <row r="1192" spans="1:9" x14ac:dyDescent="0.45">
      <c r="A1192"/>
      <c r="B1192"/>
      <c r="C1192"/>
      <c r="D1192"/>
      <c r="E1192"/>
      <c r="I1192"/>
    </row>
    <row r="1193" spans="1:9" x14ac:dyDescent="0.45">
      <c r="A1193"/>
      <c r="B1193"/>
      <c r="C1193"/>
      <c r="D1193"/>
      <c r="E1193"/>
      <c r="I1193"/>
    </row>
    <row r="1194" spans="1:9" x14ac:dyDescent="0.45">
      <c r="A1194"/>
      <c r="B1194"/>
      <c r="C1194"/>
      <c r="D1194"/>
      <c r="E1194"/>
      <c r="I1194"/>
    </row>
    <row r="1195" spans="1:9" x14ac:dyDescent="0.45">
      <c r="A1195"/>
      <c r="B1195"/>
      <c r="C1195"/>
      <c r="D1195"/>
      <c r="E1195"/>
      <c r="I1195"/>
    </row>
    <row r="1196" spans="1:9" x14ac:dyDescent="0.45">
      <c r="A1196"/>
      <c r="B1196"/>
      <c r="C1196"/>
      <c r="D1196"/>
      <c r="E1196"/>
      <c r="I1196"/>
    </row>
    <row r="1197" spans="1:9" x14ac:dyDescent="0.45">
      <c r="A1197"/>
      <c r="B1197"/>
      <c r="C1197"/>
      <c r="D1197"/>
      <c r="E1197"/>
      <c r="I1197"/>
    </row>
    <row r="1198" spans="1:9" x14ac:dyDescent="0.45">
      <c r="A1198"/>
      <c r="B1198"/>
      <c r="C1198"/>
      <c r="D1198"/>
      <c r="E1198"/>
      <c r="I1198"/>
    </row>
    <row r="1199" spans="1:9" x14ac:dyDescent="0.45">
      <c r="A1199"/>
      <c r="B1199"/>
      <c r="C1199"/>
      <c r="D1199"/>
      <c r="E1199"/>
      <c r="I1199"/>
    </row>
    <row r="1200" spans="1:9" x14ac:dyDescent="0.45">
      <c r="A1200"/>
      <c r="B1200"/>
      <c r="C1200"/>
      <c r="D1200"/>
      <c r="E1200"/>
      <c r="I1200"/>
    </row>
    <row r="1201" spans="1:9" x14ac:dyDescent="0.45">
      <c r="A1201"/>
      <c r="B1201"/>
      <c r="C1201"/>
      <c r="D1201"/>
      <c r="E1201"/>
      <c r="I1201"/>
    </row>
    <row r="1202" spans="1:9" x14ac:dyDescent="0.45">
      <c r="A1202"/>
      <c r="B1202"/>
      <c r="C1202"/>
      <c r="D1202"/>
      <c r="E1202"/>
      <c r="I1202"/>
    </row>
    <row r="1203" spans="1:9" x14ac:dyDescent="0.45">
      <c r="A1203"/>
      <c r="B1203"/>
      <c r="C1203"/>
      <c r="D1203"/>
      <c r="E1203"/>
      <c r="I1203"/>
    </row>
    <row r="1204" spans="1:9" x14ac:dyDescent="0.45">
      <c r="A1204"/>
      <c r="B1204"/>
      <c r="C1204"/>
      <c r="D1204"/>
      <c r="E1204"/>
      <c r="I1204"/>
    </row>
    <row r="1205" spans="1:9" x14ac:dyDescent="0.45">
      <c r="A1205"/>
      <c r="B1205"/>
      <c r="C1205"/>
      <c r="D1205"/>
      <c r="E1205"/>
      <c r="I1205"/>
    </row>
    <row r="1206" spans="1:9" x14ac:dyDescent="0.45">
      <c r="A1206"/>
      <c r="B1206"/>
      <c r="C1206"/>
      <c r="D1206"/>
      <c r="E1206"/>
      <c r="I1206"/>
    </row>
    <row r="1207" spans="1:9" x14ac:dyDescent="0.45">
      <c r="A1207"/>
      <c r="B1207"/>
      <c r="C1207"/>
      <c r="D1207"/>
      <c r="E1207"/>
      <c r="I1207"/>
    </row>
    <row r="1208" spans="1:9" x14ac:dyDescent="0.45">
      <c r="A1208"/>
      <c r="B1208"/>
      <c r="C1208"/>
      <c r="D1208"/>
      <c r="E1208"/>
      <c r="I1208"/>
    </row>
    <row r="1209" spans="1:9" x14ac:dyDescent="0.45">
      <c r="A1209"/>
      <c r="B1209"/>
      <c r="C1209"/>
      <c r="D1209"/>
      <c r="E1209"/>
      <c r="I1209"/>
    </row>
    <row r="1210" spans="1:9" x14ac:dyDescent="0.45">
      <c r="A1210"/>
      <c r="B1210"/>
      <c r="C1210"/>
      <c r="D1210"/>
      <c r="E1210"/>
      <c r="I1210"/>
    </row>
    <row r="1211" spans="1:9" x14ac:dyDescent="0.45">
      <c r="A1211"/>
      <c r="B1211"/>
      <c r="C1211"/>
      <c r="D1211"/>
      <c r="E1211"/>
      <c r="I1211"/>
    </row>
    <row r="1212" spans="1:9" x14ac:dyDescent="0.45">
      <c r="A1212"/>
      <c r="B1212"/>
      <c r="C1212"/>
      <c r="D1212"/>
      <c r="E1212"/>
      <c r="I1212"/>
    </row>
    <row r="1213" spans="1:9" x14ac:dyDescent="0.45">
      <c r="A1213"/>
      <c r="B1213"/>
      <c r="C1213"/>
      <c r="D1213"/>
      <c r="E1213"/>
      <c r="I1213"/>
    </row>
    <row r="1214" spans="1:9" x14ac:dyDescent="0.45">
      <c r="A1214"/>
      <c r="B1214"/>
      <c r="C1214"/>
      <c r="D1214"/>
      <c r="E1214"/>
      <c r="I1214"/>
    </row>
    <row r="1215" spans="1:9" x14ac:dyDescent="0.45">
      <c r="A1215"/>
      <c r="B1215"/>
      <c r="C1215"/>
      <c r="D1215"/>
      <c r="E1215"/>
      <c r="I1215"/>
    </row>
    <row r="1216" spans="1:9" x14ac:dyDescent="0.45">
      <c r="A1216"/>
      <c r="B1216"/>
      <c r="C1216"/>
      <c r="D1216"/>
      <c r="E1216"/>
      <c r="I1216"/>
    </row>
    <row r="1217" spans="1:9" x14ac:dyDescent="0.45">
      <c r="A1217"/>
      <c r="B1217"/>
      <c r="C1217"/>
      <c r="D1217"/>
      <c r="E1217"/>
      <c r="I1217"/>
    </row>
    <row r="1218" spans="1:9" x14ac:dyDescent="0.45">
      <c r="A1218"/>
      <c r="B1218"/>
      <c r="C1218"/>
      <c r="D1218"/>
      <c r="E1218"/>
      <c r="I1218"/>
    </row>
    <row r="1219" spans="1:9" x14ac:dyDescent="0.45">
      <c r="A1219"/>
      <c r="B1219"/>
      <c r="C1219"/>
      <c r="D1219"/>
      <c r="E1219"/>
      <c r="I1219"/>
    </row>
    <row r="1220" spans="1:9" x14ac:dyDescent="0.45">
      <c r="A1220"/>
      <c r="B1220"/>
      <c r="C1220"/>
      <c r="D1220"/>
      <c r="E1220"/>
      <c r="I1220"/>
    </row>
    <row r="1221" spans="1:9" x14ac:dyDescent="0.45">
      <c r="A1221"/>
      <c r="B1221"/>
      <c r="C1221"/>
      <c r="D1221"/>
      <c r="E1221"/>
      <c r="I1221"/>
    </row>
    <row r="1222" spans="1:9" x14ac:dyDescent="0.45">
      <c r="A1222"/>
      <c r="B1222"/>
      <c r="C1222"/>
      <c r="D1222"/>
      <c r="E1222"/>
      <c r="I1222"/>
    </row>
    <row r="1223" spans="1:9" x14ac:dyDescent="0.45">
      <c r="A1223"/>
      <c r="B1223"/>
      <c r="C1223"/>
      <c r="D1223"/>
      <c r="E1223"/>
      <c r="I1223"/>
    </row>
    <row r="1224" spans="1:9" x14ac:dyDescent="0.45">
      <c r="A1224"/>
      <c r="B1224"/>
      <c r="C1224"/>
      <c r="D1224"/>
      <c r="E1224"/>
      <c r="I1224"/>
    </row>
    <row r="1225" spans="1:9" x14ac:dyDescent="0.45">
      <c r="A1225"/>
      <c r="B1225"/>
      <c r="C1225"/>
      <c r="D1225"/>
      <c r="E1225"/>
      <c r="I1225"/>
    </row>
    <row r="1226" spans="1:9" x14ac:dyDescent="0.45">
      <c r="A1226"/>
      <c r="B1226"/>
      <c r="C1226"/>
      <c r="D1226"/>
      <c r="E1226"/>
      <c r="I1226"/>
    </row>
    <row r="1227" spans="1:9" x14ac:dyDescent="0.45">
      <c r="A1227"/>
      <c r="B1227"/>
      <c r="C1227"/>
      <c r="D1227"/>
      <c r="E1227"/>
      <c r="I1227"/>
    </row>
    <row r="1228" spans="1:9" x14ac:dyDescent="0.45">
      <c r="A1228"/>
      <c r="B1228"/>
      <c r="C1228"/>
      <c r="D1228"/>
      <c r="E1228"/>
      <c r="I1228"/>
    </row>
    <row r="1229" spans="1:9" x14ac:dyDescent="0.45">
      <c r="A1229"/>
      <c r="B1229"/>
      <c r="C1229"/>
      <c r="D1229"/>
      <c r="E1229"/>
      <c r="I1229"/>
    </row>
    <row r="1230" spans="1:9" x14ac:dyDescent="0.45">
      <c r="A1230"/>
      <c r="B1230"/>
      <c r="C1230"/>
      <c r="D1230"/>
      <c r="E1230"/>
      <c r="I1230"/>
    </row>
    <row r="1231" spans="1:9" x14ac:dyDescent="0.45">
      <c r="A1231"/>
      <c r="B1231"/>
      <c r="C1231"/>
      <c r="D1231"/>
      <c r="E1231"/>
      <c r="I1231"/>
    </row>
    <row r="1232" spans="1:9" x14ac:dyDescent="0.45">
      <c r="A1232"/>
      <c r="B1232"/>
      <c r="C1232"/>
      <c r="D1232"/>
      <c r="E1232"/>
      <c r="I1232"/>
    </row>
    <row r="1233" spans="1:9" x14ac:dyDescent="0.45">
      <c r="A1233"/>
      <c r="B1233"/>
      <c r="C1233"/>
      <c r="D1233"/>
      <c r="E1233"/>
      <c r="I1233"/>
    </row>
    <row r="1234" spans="1:9" x14ac:dyDescent="0.45">
      <c r="A1234"/>
      <c r="B1234"/>
      <c r="C1234"/>
      <c r="D1234"/>
      <c r="E1234"/>
      <c r="I1234"/>
    </row>
    <row r="1235" spans="1:9" x14ac:dyDescent="0.45">
      <c r="A1235"/>
      <c r="B1235"/>
      <c r="C1235"/>
      <c r="D1235"/>
      <c r="E1235"/>
      <c r="I1235"/>
    </row>
    <row r="1236" spans="1:9" x14ac:dyDescent="0.45">
      <c r="A1236"/>
      <c r="B1236"/>
      <c r="C1236"/>
      <c r="D1236"/>
      <c r="E1236"/>
      <c r="I1236"/>
    </row>
    <row r="1237" spans="1:9" x14ac:dyDescent="0.45">
      <c r="A1237"/>
      <c r="B1237"/>
      <c r="C1237"/>
      <c r="D1237"/>
      <c r="E1237"/>
      <c r="I1237"/>
    </row>
    <row r="1238" spans="1:9" x14ac:dyDescent="0.45">
      <c r="A1238"/>
      <c r="B1238"/>
      <c r="C1238"/>
      <c r="D1238"/>
      <c r="E1238"/>
      <c r="I1238"/>
    </row>
    <row r="1239" spans="1:9" x14ac:dyDescent="0.45">
      <c r="A1239"/>
      <c r="B1239"/>
      <c r="C1239"/>
      <c r="D1239"/>
      <c r="E1239"/>
      <c r="I1239"/>
    </row>
    <row r="1240" spans="1:9" x14ac:dyDescent="0.45">
      <c r="A1240"/>
      <c r="B1240"/>
      <c r="C1240"/>
      <c r="D1240"/>
      <c r="E1240"/>
      <c r="I1240"/>
    </row>
    <row r="1241" spans="1:9" x14ac:dyDescent="0.45">
      <c r="A1241"/>
      <c r="B1241"/>
      <c r="C1241"/>
      <c r="D1241"/>
      <c r="E1241"/>
      <c r="I1241"/>
    </row>
    <row r="1242" spans="1:9" x14ac:dyDescent="0.45">
      <c r="A1242"/>
      <c r="B1242"/>
      <c r="C1242"/>
      <c r="D1242"/>
      <c r="E1242"/>
      <c r="I1242"/>
    </row>
    <row r="1243" spans="1:9" x14ac:dyDescent="0.45">
      <c r="A1243"/>
      <c r="B1243"/>
      <c r="C1243"/>
      <c r="D1243"/>
      <c r="E1243"/>
      <c r="I1243"/>
    </row>
    <row r="1244" spans="1:9" x14ac:dyDescent="0.45">
      <c r="A1244"/>
      <c r="B1244"/>
      <c r="C1244"/>
      <c r="D1244"/>
      <c r="E1244"/>
      <c r="I1244"/>
    </row>
    <row r="1245" spans="1:9" x14ac:dyDescent="0.45">
      <c r="A1245"/>
      <c r="B1245"/>
      <c r="C1245"/>
      <c r="D1245"/>
      <c r="E1245"/>
      <c r="I1245"/>
    </row>
    <row r="1246" spans="1:9" x14ac:dyDescent="0.45">
      <c r="A1246"/>
      <c r="B1246"/>
      <c r="C1246"/>
      <c r="D1246"/>
      <c r="E1246"/>
      <c r="I1246"/>
    </row>
    <row r="1247" spans="1:9" x14ac:dyDescent="0.45">
      <c r="A1247"/>
      <c r="B1247"/>
      <c r="C1247"/>
      <c r="D1247"/>
      <c r="E1247"/>
      <c r="I1247"/>
    </row>
    <row r="1248" spans="1:9" x14ac:dyDescent="0.45">
      <c r="A1248"/>
      <c r="B1248"/>
      <c r="C1248"/>
      <c r="D1248"/>
      <c r="E1248"/>
      <c r="I1248"/>
    </row>
    <row r="1249" spans="1:9" x14ac:dyDescent="0.45">
      <c r="A1249"/>
      <c r="B1249"/>
      <c r="C1249"/>
      <c r="D1249"/>
      <c r="E1249"/>
      <c r="I1249"/>
    </row>
    <row r="1250" spans="1:9" x14ac:dyDescent="0.45">
      <c r="A1250"/>
      <c r="B1250"/>
      <c r="C1250"/>
      <c r="D1250"/>
      <c r="E1250"/>
      <c r="I1250"/>
    </row>
    <row r="1251" spans="1:9" x14ac:dyDescent="0.45">
      <c r="A1251"/>
      <c r="B1251"/>
      <c r="C1251"/>
      <c r="D1251"/>
      <c r="E1251"/>
      <c r="I1251"/>
    </row>
    <row r="1252" spans="1:9" x14ac:dyDescent="0.45">
      <c r="A1252"/>
      <c r="B1252"/>
      <c r="C1252"/>
      <c r="D1252"/>
      <c r="E1252"/>
      <c r="I1252"/>
    </row>
    <row r="1253" spans="1:9" x14ac:dyDescent="0.45">
      <c r="A1253"/>
      <c r="B1253"/>
      <c r="C1253"/>
      <c r="D1253"/>
      <c r="E1253"/>
      <c r="I1253"/>
    </row>
    <row r="1254" spans="1:9" x14ac:dyDescent="0.45">
      <c r="A1254"/>
      <c r="B1254"/>
      <c r="C1254"/>
      <c r="D1254"/>
      <c r="E1254"/>
      <c r="I1254"/>
    </row>
    <row r="1255" spans="1:9" x14ac:dyDescent="0.45">
      <c r="A1255"/>
      <c r="B1255"/>
      <c r="C1255"/>
      <c r="D1255"/>
      <c r="E1255"/>
      <c r="I1255"/>
    </row>
    <row r="1256" spans="1:9" x14ac:dyDescent="0.45">
      <c r="A1256"/>
      <c r="B1256"/>
      <c r="C1256"/>
      <c r="D1256"/>
      <c r="E1256"/>
      <c r="I1256"/>
    </row>
    <row r="1257" spans="1:9" x14ac:dyDescent="0.45">
      <c r="A1257"/>
      <c r="B1257"/>
      <c r="C1257"/>
      <c r="D1257"/>
      <c r="E1257"/>
      <c r="I1257"/>
    </row>
    <row r="1258" spans="1:9" x14ac:dyDescent="0.45">
      <c r="A1258"/>
      <c r="B1258"/>
      <c r="C1258"/>
      <c r="D1258"/>
      <c r="E1258"/>
      <c r="I1258"/>
    </row>
    <row r="1259" spans="1:9" x14ac:dyDescent="0.45">
      <c r="A1259"/>
      <c r="B1259"/>
      <c r="C1259"/>
      <c r="D1259"/>
      <c r="E1259"/>
      <c r="I1259"/>
    </row>
    <row r="1260" spans="1:9" x14ac:dyDescent="0.45">
      <c r="A1260"/>
      <c r="B1260"/>
      <c r="C1260"/>
      <c r="D1260"/>
      <c r="E1260"/>
      <c r="I1260"/>
    </row>
    <row r="1261" spans="1:9" x14ac:dyDescent="0.45">
      <c r="A1261"/>
      <c r="B1261"/>
      <c r="C1261"/>
      <c r="D1261"/>
      <c r="E1261"/>
      <c r="I1261"/>
    </row>
    <row r="1262" spans="1:9" x14ac:dyDescent="0.45">
      <c r="A1262"/>
      <c r="B1262"/>
      <c r="C1262"/>
      <c r="D1262"/>
      <c r="E1262"/>
      <c r="I1262"/>
    </row>
    <row r="1263" spans="1:9" x14ac:dyDescent="0.45">
      <c r="A1263"/>
      <c r="B1263"/>
      <c r="C1263"/>
      <c r="D1263"/>
      <c r="E1263"/>
      <c r="I1263"/>
    </row>
    <row r="1264" spans="1:9" x14ac:dyDescent="0.45">
      <c r="A1264"/>
      <c r="B1264"/>
      <c r="C1264"/>
      <c r="D1264"/>
      <c r="E1264"/>
      <c r="I1264"/>
    </row>
    <row r="1265" spans="1:9" x14ac:dyDescent="0.45">
      <c r="A1265"/>
      <c r="B1265"/>
      <c r="C1265"/>
      <c r="D1265"/>
      <c r="E1265"/>
      <c r="I1265"/>
    </row>
    <row r="1266" spans="1:9" x14ac:dyDescent="0.45">
      <c r="A1266"/>
      <c r="B1266"/>
      <c r="C1266"/>
      <c r="D1266"/>
      <c r="E1266"/>
      <c r="I1266"/>
    </row>
    <row r="1267" spans="1:9" x14ac:dyDescent="0.45">
      <c r="A1267"/>
      <c r="B1267"/>
      <c r="C1267"/>
      <c r="D1267"/>
      <c r="E1267"/>
      <c r="I1267"/>
    </row>
    <row r="1268" spans="1:9" x14ac:dyDescent="0.45">
      <c r="A1268"/>
      <c r="B1268"/>
      <c r="C1268"/>
      <c r="D1268"/>
      <c r="E1268"/>
      <c r="I1268"/>
    </row>
    <row r="1269" spans="1:9" x14ac:dyDescent="0.45">
      <c r="A1269"/>
      <c r="B1269"/>
      <c r="C1269"/>
      <c r="D1269"/>
      <c r="E1269"/>
      <c r="I1269"/>
    </row>
    <row r="1270" spans="1:9" x14ac:dyDescent="0.45">
      <c r="A1270"/>
      <c r="B1270"/>
      <c r="C1270"/>
      <c r="D1270"/>
      <c r="E1270"/>
      <c r="I1270"/>
    </row>
    <row r="1271" spans="1:9" x14ac:dyDescent="0.45">
      <c r="A1271"/>
      <c r="B1271"/>
      <c r="C1271"/>
      <c r="D1271"/>
      <c r="E1271"/>
      <c r="I1271"/>
    </row>
    <row r="1272" spans="1:9" x14ac:dyDescent="0.45">
      <c r="A1272"/>
      <c r="B1272"/>
      <c r="C1272"/>
      <c r="D1272"/>
      <c r="E1272"/>
      <c r="I1272"/>
    </row>
    <row r="1273" spans="1:9" x14ac:dyDescent="0.45">
      <c r="A1273"/>
      <c r="B1273"/>
      <c r="C1273"/>
      <c r="D1273"/>
      <c r="E1273"/>
      <c r="I1273"/>
    </row>
    <row r="1274" spans="1:9" x14ac:dyDescent="0.45">
      <c r="A1274"/>
      <c r="B1274"/>
      <c r="C1274"/>
      <c r="D1274"/>
      <c r="E1274"/>
      <c r="I1274"/>
    </row>
    <row r="1275" spans="1:9" x14ac:dyDescent="0.45">
      <c r="A1275"/>
      <c r="B1275"/>
      <c r="C1275"/>
      <c r="D1275"/>
      <c r="E1275"/>
      <c r="I1275"/>
    </row>
    <row r="1276" spans="1:9" x14ac:dyDescent="0.45">
      <c r="A1276"/>
      <c r="B1276"/>
      <c r="C1276"/>
      <c r="D1276"/>
      <c r="E1276"/>
      <c r="I1276"/>
    </row>
    <row r="1277" spans="1:9" x14ac:dyDescent="0.45">
      <c r="A1277"/>
      <c r="B1277"/>
      <c r="C1277"/>
      <c r="D1277"/>
      <c r="E1277"/>
      <c r="I1277"/>
    </row>
    <row r="1278" spans="1:9" x14ac:dyDescent="0.45">
      <c r="A1278"/>
      <c r="B1278"/>
      <c r="C1278"/>
      <c r="D1278"/>
      <c r="E1278"/>
      <c r="I1278"/>
    </row>
    <row r="1279" spans="1:9" x14ac:dyDescent="0.45">
      <c r="A1279"/>
      <c r="B1279"/>
      <c r="C1279"/>
      <c r="D1279"/>
      <c r="E1279"/>
      <c r="I1279"/>
    </row>
    <row r="1280" spans="1:9" x14ac:dyDescent="0.45">
      <c r="A1280"/>
      <c r="B1280"/>
      <c r="C1280"/>
      <c r="D1280"/>
      <c r="E1280"/>
      <c r="I1280"/>
    </row>
    <row r="1281" spans="1:9" x14ac:dyDescent="0.45">
      <c r="A1281"/>
      <c r="B1281"/>
      <c r="C1281"/>
      <c r="D1281"/>
      <c r="E1281"/>
      <c r="I1281"/>
    </row>
    <row r="1282" spans="1:9" x14ac:dyDescent="0.45">
      <c r="A1282"/>
      <c r="B1282"/>
      <c r="C1282"/>
      <c r="D1282"/>
      <c r="E1282"/>
      <c r="I1282"/>
    </row>
    <row r="1283" spans="1:9" x14ac:dyDescent="0.45">
      <c r="A1283"/>
      <c r="B1283"/>
      <c r="C1283"/>
      <c r="D1283"/>
      <c r="E1283"/>
      <c r="I1283"/>
    </row>
    <row r="1284" spans="1:9" x14ac:dyDescent="0.45">
      <c r="A1284"/>
      <c r="B1284"/>
      <c r="C1284"/>
      <c r="D1284"/>
      <c r="E1284"/>
      <c r="I1284"/>
    </row>
    <row r="1285" spans="1:9" x14ac:dyDescent="0.45">
      <c r="A1285"/>
      <c r="B1285"/>
      <c r="C1285"/>
      <c r="D1285"/>
      <c r="E1285"/>
      <c r="I1285"/>
    </row>
    <row r="1286" spans="1:9" x14ac:dyDescent="0.45">
      <c r="A1286"/>
      <c r="B1286"/>
      <c r="C1286"/>
      <c r="D1286"/>
      <c r="E1286"/>
      <c r="I1286"/>
    </row>
    <row r="1287" spans="1:9" x14ac:dyDescent="0.45">
      <c r="A1287"/>
      <c r="B1287"/>
      <c r="C1287"/>
      <c r="D1287"/>
      <c r="E1287"/>
      <c r="I1287"/>
    </row>
    <row r="1288" spans="1:9" x14ac:dyDescent="0.45">
      <c r="A1288"/>
      <c r="B1288"/>
      <c r="C1288"/>
      <c r="D1288"/>
      <c r="E1288"/>
      <c r="I1288"/>
    </row>
    <row r="1289" spans="1:9" x14ac:dyDescent="0.45">
      <c r="A1289"/>
      <c r="B1289"/>
      <c r="C1289"/>
      <c r="D1289"/>
      <c r="E1289"/>
      <c r="I1289"/>
    </row>
    <row r="1290" spans="1:9" x14ac:dyDescent="0.45">
      <c r="A1290"/>
      <c r="B1290"/>
      <c r="C1290"/>
      <c r="D1290"/>
      <c r="E1290"/>
      <c r="I1290"/>
    </row>
    <row r="1291" spans="1:9" x14ac:dyDescent="0.45">
      <c r="A1291"/>
      <c r="B1291"/>
      <c r="C1291"/>
      <c r="D1291"/>
      <c r="E1291"/>
      <c r="I1291"/>
    </row>
    <row r="1292" spans="1:9" x14ac:dyDescent="0.45">
      <c r="A1292"/>
      <c r="B1292"/>
      <c r="C1292"/>
      <c r="D1292"/>
      <c r="E1292"/>
      <c r="I1292"/>
    </row>
    <row r="1293" spans="1:9" x14ac:dyDescent="0.45">
      <c r="A1293"/>
      <c r="B1293"/>
      <c r="C1293"/>
      <c r="D1293"/>
      <c r="E1293"/>
      <c r="I1293"/>
    </row>
    <row r="1294" spans="1:9" x14ac:dyDescent="0.45">
      <c r="A1294"/>
      <c r="B1294"/>
      <c r="C1294"/>
      <c r="D1294"/>
      <c r="E1294"/>
      <c r="I1294"/>
    </row>
    <row r="1295" spans="1:9" x14ac:dyDescent="0.45">
      <c r="A1295"/>
      <c r="B1295"/>
      <c r="C1295"/>
      <c r="D1295"/>
      <c r="E1295"/>
      <c r="I1295"/>
    </row>
    <row r="1296" spans="1:9" x14ac:dyDescent="0.45">
      <c r="A1296"/>
      <c r="B1296"/>
      <c r="C1296"/>
      <c r="D1296"/>
      <c r="E1296"/>
      <c r="I1296"/>
    </row>
    <row r="1297" spans="1:9" x14ac:dyDescent="0.45">
      <c r="A1297"/>
      <c r="B1297"/>
      <c r="C1297"/>
      <c r="D1297"/>
      <c r="E1297"/>
      <c r="I1297"/>
    </row>
    <row r="1298" spans="1:9" x14ac:dyDescent="0.45">
      <c r="A1298"/>
      <c r="B1298"/>
      <c r="C1298"/>
      <c r="D1298"/>
      <c r="E1298"/>
      <c r="I1298"/>
    </row>
    <row r="1299" spans="1:9" x14ac:dyDescent="0.45">
      <c r="A1299"/>
      <c r="B1299"/>
      <c r="C1299"/>
      <c r="D1299"/>
      <c r="E1299"/>
      <c r="I1299"/>
    </row>
    <row r="1300" spans="1:9" x14ac:dyDescent="0.45">
      <c r="A1300"/>
      <c r="B1300"/>
      <c r="C1300"/>
      <c r="D1300"/>
      <c r="E1300"/>
      <c r="I1300"/>
    </row>
    <row r="1301" spans="1:9" x14ac:dyDescent="0.45">
      <c r="A1301"/>
      <c r="B1301"/>
      <c r="C1301"/>
      <c r="D1301"/>
      <c r="E1301"/>
      <c r="I1301"/>
    </row>
    <row r="1302" spans="1:9" x14ac:dyDescent="0.45">
      <c r="A1302"/>
      <c r="B1302"/>
      <c r="C1302"/>
      <c r="D1302"/>
      <c r="E1302"/>
      <c r="I1302"/>
    </row>
    <row r="1303" spans="1:9" x14ac:dyDescent="0.45">
      <c r="A1303"/>
      <c r="B1303"/>
      <c r="C1303"/>
      <c r="D1303"/>
      <c r="E1303"/>
      <c r="I1303"/>
    </row>
    <row r="1304" spans="1:9" x14ac:dyDescent="0.45">
      <c r="A1304"/>
      <c r="B1304"/>
      <c r="C1304"/>
      <c r="D1304"/>
      <c r="E1304"/>
      <c r="I1304"/>
    </row>
    <row r="1305" spans="1:9" x14ac:dyDescent="0.45">
      <c r="A1305"/>
      <c r="B1305"/>
      <c r="C1305"/>
      <c r="D1305"/>
      <c r="E1305"/>
      <c r="I1305"/>
    </row>
    <row r="1306" spans="1:9" x14ac:dyDescent="0.45">
      <c r="A1306"/>
      <c r="B1306"/>
      <c r="C1306"/>
      <c r="D1306"/>
      <c r="E1306"/>
      <c r="I1306"/>
    </row>
    <row r="1307" spans="1:9" x14ac:dyDescent="0.45">
      <c r="A1307"/>
      <c r="B1307"/>
      <c r="C1307"/>
      <c r="D1307"/>
      <c r="E1307"/>
      <c r="I1307"/>
    </row>
    <row r="1308" spans="1:9" x14ac:dyDescent="0.45">
      <c r="A1308"/>
      <c r="B1308"/>
      <c r="C1308"/>
      <c r="D1308"/>
      <c r="E1308"/>
      <c r="I1308"/>
    </row>
    <row r="1309" spans="1:9" x14ac:dyDescent="0.45">
      <c r="A1309"/>
      <c r="B1309"/>
      <c r="C1309"/>
      <c r="D1309"/>
      <c r="E1309"/>
      <c r="I1309"/>
    </row>
    <row r="1310" spans="1:9" x14ac:dyDescent="0.45">
      <c r="A1310"/>
      <c r="B1310"/>
      <c r="C1310"/>
      <c r="D1310"/>
      <c r="E1310"/>
      <c r="I1310"/>
    </row>
    <row r="1311" spans="1:9" x14ac:dyDescent="0.45">
      <c r="A1311"/>
      <c r="B1311"/>
      <c r="C1311"/>
      <c r="D1311"/>
      <c r="E1311"/>
      <c r="I1311"/>
    </row>
    <row r="1312" spans="1:9" x14ac:dyDescent="0.45">
      <c r="A1312"/>
      <c r="B1312"/>
      <c r="C1312"/>
      <c r="D1312"/>
      <c r="E1312"/>
      <c r="I1312"/>
    </row>
    <row r="1313" spans="1:9" x14ac:dyDescent="0.45">
      <c r="A1313"/>
      <c r="B1313"/>
      <c r="C1313"/>
      <c r="D1313"/>
      <c r="E1313"/>
      <c r="I1313"/>
    </row>
    <row r="1314" spans="1:9" x14ac:dyDescent="0.45">
      <c r="A1314"/>
      <c r="B1314"/>
      <c r="C1314"/>
      <c r="D1314"/>
      <c r="E1314"/>
      <c r="I1314"/>
    </row>
    <row r="1315" spans="1:9" x14ac:dyDescent="0.45">
      <c r="A1315"/>
      <c r="B1315"/>
      <c r="C1315"/>
      <c r="D1315"/>
      <c r="E1315"/>
      <c r="I1315"/>
    </row>
    <row r="1316" spans="1:9" x14ac:dyDescent="0.45">
      <c r="A1316"/>
      <c r="B1316"/>
      <c r="C1316"/>
      <c r="D1316"/>
      <c r="E1316"/>
      <c r="I1316"/>
    </row>
    <row r="1317" spans="1:9" x14ac:dyDescent="0.45">
      <c r="A1317"/>
      <c r="B1317"/>
      <c r="C1317"/>
      <c r="D1317"/>
      <c r="E1317"/>
      <c r="I1317"/>
    </row>
    <row r="1318" spans="1:9" x14ac:dyDescent="0.45">
      <c r="A1318"/>
      <c r="B1318"/>
      <c r="C1318"/>
      <c r="D1318"/>
      <c r="E1318"/>
      <c r="I1318"/>
    </row>
    <row r="1319" spans="1:9" x14ac:dyDescent="0.45">
      <c r="A1319"/>
      <c r="B1319"/>
      <c r="C1319"/>
      <c r="D1319"/>
      <c r="E1319"/>
      <c r="I1319"/>
    </row>
    <row r="1320" spans="1:9" x14ac:dyDescent="0.45">
      <c r="A1320"/>
      <c r="B1320"/>
      <c r="C1320"/>
      <c r="D1320"/>
      <c r="E1320"/>
      <c r="I1320"/>
    </row>
    <row r="1321" spans="1:9" x14ac:dyDescent="0.45">
      <c r="A1321"/>
      <c r="B1321"/>
      <c r="C1321"/>
      <c r="D1321"/>
      <c r="E1321"/>
      <c r="I1321"/>
    </row>
    <row r="1322" spans="1:9" x14ac:dyDescent="0.45">
      <c r="A1322"/>
      <c r="B1322"/>
      <c r="C1322"/>
      <c r="D1322"/>
      <c r="E1322"/>
      <c r="I1322"/>
    </row>
    <row r="1323" spans="1:9" x14ac:dyDescent="0.45">
      <c r="A1323"/>
      <c r="B1323"/>
      <c r="C1323"/>
      <c r="D1323"/>
      <c r="E1323"/>
      <c r="I1323"/>
    </row>
    <row r="1324" spans="1:9" x14ac:dyDescent="0.45">
      <c r="A1324"/>
      <c r="B1324"/>
      <c r="C1324"/>
      <c r="D1324"/>
      <c r="E1324"/>
      <c r="I1324"/>
    </row>
    <row r="1325" spans="1:9" x14ac:dyDescent="0.45">
      <c r="A1325"/>
      <c r="B1325"/>
      <c r="C1325"/>
      <c r="D1325"/>
      <c r="E1325"/>
      <c r="I1325"/>
    </row>
    <row r="1326" spans="1:9" x14ac:dyDescent="0.45">
      <c r="A1326"/>
      <c r="B1326"/>
      <c r="C1326"/>
      <c r="D1326"/>
      <c r="E1326"/>
      <c r="I1326"/>
    </row>
    <row r="1327" spans="1:9" x14ac:dyDescent="0.45">
      <c r="A1327"/>
      <c r="B1327"/>
      <c r="C1327"/>
      <c r="D1327"/>
      <c r="E1327"/>
      <c r="I1327"/>
    </row>
    <row r="1328" spans="1:9" x14ac:dyDescent="0.45">
      <c r="A1328"/>
      <c r="B1328"/>
      <c r="C1328"/>
      <c r="D1328"/>
      <c r="E1328"/>
      <c r="I1328"/>
    </row>
    <row r="1329" spans="1:9" x14ac:dyDescent="0.45">
      <c r="A1329"/>
      <c r="B1329"/>
      <c r="C1329"/>
      <c r="D1329"/>
      <c r="E1329"/>
      <c r="I1329"/>
    </row>
    <row r="1330" spans="1:9" x14ac:dyDescent="0.45">
      <c r="A1330"/>
      <c r="B1330"/>
      <c r="C1330"/>
      <c r="D1330"/>
      <c r="E1330"/>
      <c r="I1330"/>
    </row>
    <row r="1331" spans="1:9" x14ac:dyDescent="0.45">
      <c r="A1331"/>
      <c r="B1331"/>
      <c r="C1331"/>
      <c r="D1331"/>
      <c r="E1331"/>
      <c r="I1331"/>
    </row>
    <row r="1332" spans="1:9" x14ac:dyDescent="0.45">
      <c r="A1332"/>
      <c r="B1332"/>
      <c r="C1332"/>
      <c r="D1332"/>
      <c r="E1332"/>
      <c r="I1332"/>
    </row>
    <row r="1333" spans="1:9" x14ac:dyDescent="0.45">
      <c r="A1333"/>
      <c r="B1333"/>
      <c r="C1333"/>
      <c r="D1333"/>
      <c r="E1333"/>
      <c r="I1333"/>
    </row>
    <row r="1334" spans="1:9" x14ac:dyDescent="0.45">
      <c r="A1334"/>
      <c r="B1334"/>
      <c r="C1334"/>
      <c r="D1334"/>
      <c r="E1334"/>
      <c r="I1334"/>
    </row>
    <row r="1335" spans="1:9" x14ac:dyDescent="0.45">
      <c r="A1335"/>
      <c r="B1335"/>
      <c r="C1335"/>
      <c r="D1335"/>
      <c r="E1335"/>
      <c r="I1335"/>
    </row>
    <row r="1336" spans="1:9" x14ac:dyDescent="0.45">
      <c r="A1336"/>
      <c r="B1336"/>
      <c r="C1336"/>
      <c r="D1336"/>
      <c r="E1336"/>
      <c r="I1336"/>
    </row>
    <row r="1337" spans="1:9" x14ac:dyDescent="0.45">
      <c r="A1337"/>
      <c r="B1337"/>
      <c r="C1337"/>
      <c r="D1337"/>
      <c r="E1337"/>
      <c r="I1337"/>
    </row>
    <row r="1338" spans="1:9" x14ac:dyDescent="0.45">
      <c r="A1338"/>
      <c r="B1338"/>
      <c r="C1338"/>
      <c r="D1338"/>
      <c r="E1338"/>
      <c r="I1338"/>
    </row>
    <row r="1339" spans="1:9" x14ac:dyDescent="0.45">
      <c r="A1339"/>
      <c r="B1339"/>
      <c r="C1339"/>
      <c r="D1339"/>
      <c r="E1339"/>
      <c r="I1339"/>
    </row>
    <row r="1340" spans="1:9" x14ac:dyDescent="0.45">
      <c r="A1340"/>
      <c r="B1340"/>
      <c r="C1340"/>
      <c r="D1340"/>
      <c r="E1340"/>
      <c r="I1340"/>
    </row>
    <row r="1341" spans="1:9" x14ac:dyDescent="0.45">
      <c r="A1341"/>
      <c r="B1341"/>
      <c r="C1341"/>
      <c r="D1341"/>
      <c r="E1341"/>
      <c r="I1341"/>
    </row>
    <row r="1342" spans="1:9" x14ac:dyDescent="0.45">
      <c r="A1342"/>
      <c r="B1342"/>
      <c r="C1342"/>
      <c r="D1342"/>
      <c r="E1342"/>
      <c r="I1342"/>
    </row>
    <row r="1343" spans="1:9" x14ac:dyDescent="0.45">
      <c r="A1343"/>
      <c r="B1343"/>
      <c r="C1343"/>
      <c r="D1343"/>
      <c r="E1343"/>
      <c r="I1343"/>
    </row>
    <row r="1344" spans="1:9" x14ac:dyDescent="0.45">
      <c r="A1344"/>
      <c r="B1344"/>
      <c r="C1344"/>
      <c r="D1344"/>
      <c r="E1344"/>
      <c r="I1344"/>
    </row>
    <row r="1345" spans="1:9" x14ac:dyDescent="0.45">
      <c r="A1345"/>
      <c r="B1345"/>
      <c r="C1345"/>
      <c r="D1345"/>
      <c r="E1345"/>
      <c r="I1345"/>
    </row>
    <row r="1346" spans="1:9" x14ac:dyDescent="0.45">
      <c r="A1346"/>
      <c r="B1346"/>
      <c r="C1346"/>
      <c r="D1346"/>
      <c r="E1346"/>
      <c r="I1346"/>
    </row>
    <row r="1347" spans="1:9" x14ac:dyDescent="0.45">
      <c r="A1347"/>
      <c r="B1347"/>
      <c r="C1347"/>
      <c r="D1347"/>
      <c r="E1347"/>
      <c r="I1347"/>
    </row>
    <row r="1348" spans="1:9" x14ac:dyDescent="0.45">
      <c r="A1348"/>
      <c r="B1348"/>
      <c r="C1348"/>
      <c r="D1348"/>
      <c r="E1348"/>
      <c r="I1348"/>
    </row>
    <row r="1349" spans="1:9" x14ac:dyDescent="0.45">
      <c r="A1349"/>
      <c r="B1349"/>
      <c r="C1349"/>
      <c r="D1349"/>
      <c r="E1349"/>
      <c r="I1349"/>
    </row>
    <row r="1350" spans="1:9" x14ac:dyDescent="0.45">
      <c r="A1350"/>
      <c r="B1350"/>
      <c r="C1350"/>
      <c r="D1350"/>
      <c r="E1350"/>
      <c r="I1350"/>
    </row>
    <row r="1351" spans="1:9" x14ac:dyDescent="0.45">
      <c r="A1351"/>
      <c r="B1351"/>
      <c r="C1351"/>
      <c r="D1351"/>
      <c r="E1351"/>
      <c r="I1351"/>
    </row>
    <row r="1352" spans="1:9" x14ac:dyDescent="0.45">
      <c r="A1352"/>
      <c r="B1352"/>
      <c r="C1352"/>
      <c r="D1352"/>
      <c r="E1352"/>
      <c r="I1352"/>
    </row>
    <row r="1353" spans="1:9" x14ac:dyDescent="0.45">
      <c r="A1353"/>
      <c r="B1353"/>
      <c r="C1353"/>
      <c r="D1353"/>
      <c r="E1353"/>
      <c r="I1353"/>
    </row>
    <row r="1354" spans="1:9" x14ac:dyDescent="0.45">
      <c r="A1354"/>
      <c r="B1354"/>
      <c r="C1354"/>
      <c r="D1354"/>
      <c r="E1354"/>
      <c r="I1354"/>
    </row>
    <row r="1355" spans="1:9" x14ac:dyDescent="0.45">
      <c r="A1355"/>
      <c r="B1355"/>
      <c r="C1355"/>
      <c r="D1355"/>
      <c r="E1355"/>
      <c r="I1355"/>
    </row>
    <row r="1356" spans="1:9" x14ac:dyDescent="0.45">
      <c r="A1356"/>
      <c r="B1356"/>
      <c r="C1356"/>
      <c r="D1356"/>
      <c r="E1356"/>
      <c r="I1356"/>
    </row>
    <row r="1357" spans="1:9" x14ac:dyDescent="0.45">
      <c r="A1357"/>
      <c r="B1357"/>
      <c r="C1357"/>
      <c r="D1357"/>
      <c r="E1357"/>
      <c r="I1357"/>
    </row>
    <row r="1358" spans="1:9" x14ac:dyDescent="0.45">
      <c r="A1358"/>
      <c r="B1358"/>
      <c r="C1358"/>
      <c r="D1358"/>
      <c r="E1358"/>
      <c r="I1358"/>
    </row>
    <row r="1359" spans="1:9" x14ac:dyDescent="0.45">
      <c r="A1359"/>
      <c r="B1359"/>
      <c r="C1359"/>
      <c r="D1359"/>
      <c r="E1359"/>
      <c r="I1359"/>
    </row>
    <row r="1360" spans="1:9" x14ac:dyDescent="0.45">
      <c r="A1360"/>
      <c r="B1360"/>
      <c r="C1360"/>
      <c r="D1360"/>
      <c r="E1360"/>
      <c r="I1360"/>
    </row>
    <row r="1361" spans="1:9" x14ac:dyDescent="0.45">
      <c r="A1361"/>
      <c r="B1361"/>
      <c r="C1361"/>
      <c r="D1361"/>
      <c r="E1361"/>
      <c r="I1361"/>
    </row>
    <row r="1362" spans="1:9" x14ac:dyDescent="0.45">
      <c r="A1362"/>
      <c r="B1362"/>
      <c r="C1362"/>
      <c r="D1362"/>
      <c r="E1362"/>
      <c r="I1362"/>
    </row>
    <row r="1363" spans="1:9" x14ac:dyDescent="0.45">
      <c r="A1363"/>
      <c r="B1363"/>
      <c r="C1363"/>
      <c r="D1363"/>
      <c r="E1363"/>
      <c r="I1363"/>
    </row>
    <row r="1364" spans="1:9" x14ac:dyDescent="0.45">
      <c r="A1364"/>
      <c r="B1364"/>
      <c r="C1364"/>
      <c r="D1364"/>
      <c r="E1364"/>
      <c r="I1364"/>
    </row>
    <row r="1365" spans="1:9" x14ac:dyDescent="0.45">
      <c r="A1365"/>
      <c r="B1365"/>
      <c r="C1365"/>
      <c r="D1365"/>
      <c r="E1365"/>
      <c r="I1365"/>
    </row>
    <row r="1366" spans="1:9" x14ac:dyDescent="0.45">
      <c r="A1366"/>
      <c r="B1366"/>
      <c r="C1366"/>
      <c r="D1366"/>
      <c r="E1366"/>
      <c r="I1366"/>
    </row>
    <row r="1367" spans="1:9" x14ac:dyDescent="0.45">
      <c r="A1367"/>
      <c r="B1367"/>
      <c r="C1367"/>
      <c r="D1367"/>
      <c r="E1367"/>
      <c r="I1367"/>
    </row>
    <row r="1368" spans="1:9" x14ac:dyDescent="0.45">
      <c r="A1368"/>
      <c r="B1368"/>
      <c r="C1368"/>
      <c r="D1368"/>
      <c r="E1368"/>
      <c r="I1368"/>
    </row>
    <row r="1369" spans="1:9" x14ac:dyDescent="0.45">
      <c r="A1369"/>
      <c r="B1369"/>
      <c r="C1369"/>
      <c r="D1369"/>
      <c r="E1369"/>
      <c r="I1369"/>
    </row>
    <row r="1370" spans="1:9" x14ac:dyDescent="0.45">
      <c r="A1370"/>
      <c r="B1370"/>
      <c r="C1370"/>
      <c r="D1370"/>
      <c r="E1370"/>
      <c r="I1370"/>
    </row>
    <row r="1371" spans="1:9" x14ac:dyDescent="0.45">
      <c r="A1371"/>
      <c r="B1371"/>
      <c r="C1371"/>
      <c r="D1371"/>
      <c r="E1371"/>
      <c r="I1371"/>
    </row>
    <row r="1372" spans="1:9" x14ac:dyDescent="0.45">
      <c r="A1372"/>
      <c r="B1372"/>
      <c r="C1372"/>
      <c r="D1372"/>
      <c r="E1372"/>
      <c r="I1372"/>
    </row>
    <row r="1373" spans="1:9" x14ac:dyDescent="0.45">
      <c r="A1373"/>
      <c r="B1373"/>
      <c r="C1373"/>
      <c r="D1373"/>
      <c r="E1373"/>
      <c r="I1373"/>
    </row>
    <row r="1374" spans="1:9" x14ac:dyDescent="0.45">
      <c r="A1374"/>
      <c r="B1374"/>
      <c r="C1374"/>
      <c r="D1374"/>
      <c r="E1374"/>
      <c r="I1374"/>
    </row>
    <row r="1375" spans="1:9" x14ac:dyDescent="0.45">
      <c r="A1375"/>
      <c r="B1375"/>
      <c r="C1375"/>
      <c r="D1375"/>
      <c r="E1375"/>
      <c r="I1375"/>
    </row>
    <row r="1376" spans="1:9" x14ac:dyDescent="0.45">
      <c r="A1376"/>
      <c r="B1376"/>
      <c r="C1376"/>
      <c r="D1376"/>
      <c r="E1376"/>
      <c r="I1376"/>
    </row>
    <row r="1377" spans="1:9" x14ac:dyDescent="0.45">
      <c r="A1377"/>
      <c r="B1377"/>
      <c r="C1377"/>
      <c r="D1377"/>
      <c r="E1377"/>
      <c r="I1377"/>
    </row>
    <row r="1378" spans="1:9" x14ac:dyDescent="0.45">
      <c r="A1378"/>
      <c r="B1378"/>
      <c r="C1378"/>
      <c r="D1378"/>
      <c r="E1378"/>
      <c r="I1378"/>
    </row>
    <row r="1379" spans="1:9" x14ac:dyDescent="0.45">
      <c r="A1379"/>
      <c r="B1379"/>
      <c r="C1379"/>
      <c r="D1379"/>
      <c r="E1379"/>
      <c r="I1379"/>
    </row>
    <row r="1380" spans="1:9" x14ac:dyDescent="0.45">
      <c r="A1380"/>
      <c r="B1380"/>
      <c r="C1380"/>
      <c r="D1380"/>
      <c r="E1380"/>
      <c r="I1380"/>
    </row>
    <row r="1381" spans="1:9" x14ac:dyDescent="0.45">
      <c r="A1381"/>
      <c r="B1381"/>
      <c r="C1381"/>
      <c r="D1381"/>
      <c r="E1381"/>
      <c r="I1381"/>
    </row>
    <row r="1382" spans="1:9" x14ac:dyDescent="0.45">
      <c r="A1382"/>
      <c r="B1382"/>
      <c r="C1382"/>
      <c r="D1382"/>
      <c r="E1382"/>
      <c r="I1382"/>
    </row>
    <row r="1383" spans="1:9" x14ac:dyDescent="0.45">
      <c r="A1383"/>
      <c r="B1383"/>
      <c r="C1383"/>
      <c r="D1383"/>
      <c r="E1383"/>
      <c r="I1383"/>
    </row>
    <row r="1384" spans="1:9" x14ac:dyDescent="0.45">
      <c r="A1384"/>
      <c r="B1384"/>
      <c r="C1384"/>
      <c r="D1384"/>
      <c r="E1384"/>
      <c r="I1384"/>
    </row>
    <row r="1385" spans="1:9" x14ac:dyDescent="0.45">
      <c r="A1385"/>
      <c r="B1385"/>
      <c r="C1385"/>
      <c r="D1385"/>
      <c r="E1385"/>
      <c r="I1385"/>
    </row>
    <row r="1386" spans="1:9" x14ac:dyDescent="0.45">
      <c r="A1386"/>
      <c r="B1386"/>
      <c r="C1386"/>
      <c r="D1386"/>
      <c r="E1386"/>
      <c r="I1386"/>
    </row>
    <row r="1387" spans="1:9" x14ac:dyDescent="0.45">
      <c r="A1387"/>
      <c r="B1387"/>
      <c r="C1387"/>
      <c r="D1387"/>
      <c r="E1387"/>
      <c r="I1387"/>
    </row>
    <row r="1388" spans="1:9" x14ac:dyDescent="0.45">
      <c r="A1388"/>
      <c r="B1388"/>
      <c r="C1388"/>
      <c r="D1388"/>
      <c r="E1388"/>
      <c r="I1388"/>
    </row>
    <row r="1389" spans="1:9" x14ac:dyDescent="0.45">
      <c r="A1389"/>
      <c r="B1389"/>
      <c r="C1389"/>
      <c r="D1389"/>
      <c r="E1389"/>
      <c r="I1389"/>
    </row>
  </sheetData>
  <sortState ref="A2:C24">
    <sortCondition ref="C2:C2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1" sqref="H1:I1"/>
    </sheetView>
  </sheetViews>
  <sheetFormatPr defaultColWidth="8.7265625" defaultRowHeight="14.5" x14ac:dyDescent="0.35"/>
  <cols>
    <col min="1" max="1" width="20.453125" style="4" bestFit="1" customWidth="1"/>
    <col min="2" max="2" width="10.81640625" style="4" bestFit="1" customWidth="1"/>
    <col min="3" max="3" width="5.7265625" style="4" bestFit="1" customWidth="1"/>
    <col min="4" max="4" width="8.7265625" style="4"/>
    <col min="5" max="5" width="18.453125" style="4" customWidth="1"/>
    <col min="6" max="7" width="8.7265625" style="4"/>
    <col min="8" max="8" width="9.81640625" style="4" bestFit="1" customWidth="1"/>
    <col min="9" max="16384" width="8.7265625" style="4"/>
  </cols>
  <sheetData>
    <row r="1" spans="1:9" ht="20.149999999999999" customHeight="1" x14ac:dyDescent="0.35">
      <c r="A1" s="3" t="s">
        <v>574</v>
      </c>
      <c r="B1" s="3" t="s">
        <v>1</v>
      </c>
      <c r="C1" s="3" t="s">
        <v>575</v>
      </c>
      <c r="D1" s="3" t="s">
        <v>2</v>
      </c>
      <c r="E1" s="3" t="s">
        <v>3</v>
      </c>
      <c r="H1" s="13" t="s">
        <v>606</v>
      </c>
      <c r="I1" s="14"/>
    </row>
    <row r="2" spans="1:9" ht="20" customHeight="1" x14ac:dyDescent="0.35">
      <c r="A2" s="12" t="s">
        <v>578</v>
      </c>
      <c r="B2" s="5" t="s">
        <v>4</v>
      </c>
      <c r="C2" s="5">
        <f ca="1">ROUND(RAND()*10,0)</f>
        <v>7</v>
      </c>
      <c r="D2" s="7">
        <f ca="1">ROUND(RAND()*10,1)</f>
        <v>6.7</v>
      </c>
      <c r="E2" s="6" t="str">
        <f ca="1">IF(D2&gt;=5,"APROVADO","REPROVADO")</f>
        <v>APROVADO</v>
      </c>
      <c r="H2" s="6" t="s">
        <v>5</v>
      </c>
      <c r="I2" s="6">
        <f ca="1">COUNTIF($E$2:$E$31,H2)</f>
        <v>18</v>
      </c>
    </row>
    <row r="3" spans="1:9" ht="20" customHeight="1" x14ac:dyDescent="0.35">
      <c r="A3" s="12" t="s">
        <v>580</v>
      </c>
      <c r="B3" s="5" t="s">
        <v>4</v>
      </c>
      <c r="C3" s="5">
        <f t="shared" ref="C3:C31" ca="1" si="0">ROUND(RAND()*10,0)</f>
        <v>9</v>
      </c>
      <c r="D3" s="7">
        <f t="shared" ref="D3:D31" ca="1" si="1">ROUND(RAND()*10,1)</f>
        <v>2.9</v>
      </c>
      <c r="E3" s="6" t="str">
        <f t="shared" ref="E3:E31" ca="1" si="2">IF(D3&gt;=5,"APROVADO","REPROVADO")</f>
        <v>REPROVADO</v>
      </c>
      <c r="H3" s="6" t="s">
        <v>6</v>
      </c>
      <c r="I3" s="6">
        <f ca="1">COUNTIF($E$2:$E$31,H3)</f>
        <v>12</v>
      </c>
    </row>
    <row r="4" spans="1:9" ht="20" customHeight="1" x14ac:dyDescent="0.35">
      <c r="A4" s="12" t="s">
        <v>581</v>
      </c>
      <c r="B4" s="5" t="s">
        <v>4</v>
      </c>
      <c r="C4" s="5">
        <f t="shared" ca="1" si="0"/>
        <v>1</v>
      </c>
      <c r="D4" s="7">
        <f t="shared" ca="1" si="1"/>
        <v>0.6</v>
      </c>
      <c r="E4" s="6" t="str">
        <f t="shared" ca="1" si="2"/>
        <v>REPROVADO</v>
      </c>
      <c r="H4" s="6" t="s">
        <v>7</v>
      </c>
      <c r="I4" s="6">
        <f ca="1">SUM(I2:I3)</f>
        <v>30</v>
      </c>
    </row>
    <row r="5" spans="1:9" ht="20" customHeight="1" x14ac:dyDescent="0.35">
      <c r="A5" s="12" t="s">
        <v>579</v>
      </c>
      <c r="B5" s="5" t="s">
        <v>4</v>
      </c>
      <c r="C5" s="5">
        <f t="shared" ca="1" si="0"/>
        <v>1</v>
      </c>
      <c r="D5" s="7">
        <f t="shared" ca="1" si="1"/>
        <v>5.6</v>
      </c>
      <c r="E5" s="6" t="str">
        <f t="shared" ca="1" si="2"/>
        <v>APROVADO</v>
      </c>
    </row>
    <row r="6" spans="1:9" ht="20" customHeight="1" x14ac:dyDescent="0.35">
      <c r="A6" s="12" t="s">
        <v>576</v>
      </c>
      <c r="B6" s="5" t="s">
        <v>4</v>
      </c>
      <c r="C6" s="5">
        <f t="shared" ca="1" si="0"/>
        <v>5</v>
      </c>
      <c r="D6" s="7">
        <f t="shared" ca="1" si="1"/>
        <v>0.9</v>
      </c>
      <c r="E6" s="6" t="str">
        <f t="shared" ca="1" si="2"/>
        <v>REPROVADO</v>
      </c>
    </row>
    <row r="7" spans="1:9" ht="20" customHeight="1" x14ac:dyDescent="0.35">
      <c r="A7" s="12" t="s">
        <v>582</v>
      </c>
      <c r="B7" s="5" t="s">
        <v>4</v>
      </c>
      <c r="C7" s="5">
        <f t="shared" ca="1" si="0"/>
        <v>6</v>
      </c>
      <c r="D7" s="7">
        <f t="shared" ca="1" si="1"/>
        <v>4.4000000000000004</v>
      </c>
      <c r="E7" s="6" t="str">
        <f t="shared" ca="1" si="2"/>
        <v>REPROVADO</v>
      </c>
    </row>
    <row r="8" spans="1:9" ht="20" customHeight="1" x14ac:dyDescent="0.35">
      <c r="A8" s="12" t="s">
        <v>583</v>
      </c>
      <c r="B8" s="5" t="s">
        <v>4</v>
      </c>
      <c r="C8" s="5">
        <f t="shared" ca="1" si="0"/>
        <v>0</v>
      </c>
      <c r="D8" s="7">
        <f t="shared" ca="1" si="1"/>
        <v>7</v>
      </c>
      <c r="E8" s="6" t="str">
        <f t="shared" ca="1" si="2"/>
        <v>APROVADO</v>
      </c>
    </row>
    <row r="9" spans="1:9" ht="20" customHeight="1" x14ac:dyDescent="0.35">
      <c r="A9" s="12" t="s">
        <v>584</v>
      </c>
      <c r="B9" s="5" t="s">
        <v>4</v>
      </c>
      <c r="C9" s="5">
        <f t="shared" ca="1" si="0"/>
        <v>6</v>
      </c>
      <c r="D9" s="7">
        <f t="shared" ca="1" si="1"/>
        <v>6</v>
      </c>
      <c r="E9" s="6" t="str">
        <f t="shared" ca="1" si="2"/>
        <v>APROVADO</v>
      </c>
    </row>
    <row r="10" spans="1:9" ht="20" customHeight="1" x14ac:dyDescent="0.35">
      <c r="A10" s="12" t="s">
        <v>585</v>
      </c>
      <c r="B10" s="5" t="s">
        <v>4</v>
      </c>
      <c r="C10" s="5">
        <f t="shared" ca="1" si="0"/>
        <v>7</v>
      </c>
      <c r="D10" s="7">
        <f t="shared" ca="1" si="1"/>
        <v>3.7</v>
      </c>
      <c r="E10" s="6" t="str">
        <f t="shared" ca="1" si="2"/>
        <v>REPROVADO</v>
      </c>
    </row>
    <row r="11" spans="1:9" ht="20" customHeight="1" x14ac:dyDescent="0.35">
      <c r="A11" s="12" t="s">
        <v>586</v>
      </c>
      <c r="B11" s="5" t="s">
        <v>4</v>
      </c>
      <c r="C11" s="5">
        <f t="shared" ca="1" si="0"/>
        <v>8</v>
      </c>
      <c r="D11" s="7">
        <f t="shared" ca="1" si="1"/>
        <v>9.4</v>
      </c>
      <c r="E11" s="6" t="str">
        <f t="shared" ca="1" si="2"/>
        <v>APROVADO</v>
      </c>
    </row>
    <row r="12" spans="1:9" ht="20" customHeight="1" x14ac:dyDescent="0.35">
      <c r="A12" s="12" t="s">
        <v>587</v>
      </c>
      <c r="B12" s="5" t="s">
        <v>8</v>
      </c>
      <c r="C12" s="5">
        <f t="shared" ca="1" si="0"/>
        <v>3</v>
      </c>
      <c r="D12" s="7">
        <f t="shared" ca="1" si="1"/>
        <v>5.3</v>
      </c>
      <c r="E12" s="6" t="str">
        <f t="shared" ca="1" si="2"/>
        <v>APROVADO</v>
      </c>
    </row>
    <row r="13" spans="1:9" ht="20" customHeight="1" x14ac:dyDescent="0.35">
      <c r="A13" s="12" t="s">
        <v>588</v>
      </c>
      <c r="B13" s="5" t="s">
        <v>8</v>
      </c>
      <c r="C13" s="5">
        <f t="shared" ca="1" si="0"/>
        <v>2</v>
      </c>
      <c r="D13" s="7">
        <f t="shared" ca="1" si="1"/>
        <v>7.3</v>
      </c>
      <c r="E13" s="6" t="str">
        <f t="shared" ca="1" si="2"/>
        <v>APROVADO</v>
      </c>
    </row>
    <row r="14" spans="1:9" ht="20" customHeight="1" x14ac:dyDescent="0.35">
      <c r="A14" s="12" t="s">
        <v>589</v>
      </c>
      <c r="B14" s="5" t="s">
        <v>8</v>
      </c>
      <c r="C14" s="5">
        <f t="shared" ca="1" si="0"/>
        <v>4</v>
      </c>
      <c r="D14" s="7">
        <f t="shared" ca="1" si="1"/>
        <v>7.2</v>
      </c>
      <c r="E14" s="6" t="str">
        <f t="shared" ca="1" si="2"/>
        <v>APROVADO</v>
      </c>
    </row>
    <row r="15" spans="1:9" ht="20" customHeight="1" x14ac:dyDescent="0.35">
      <c r="A15" s="12" t="s">
        <v>590</v>
      </c>
      <c r="B15" s="5" t="s">
        <v>8</v>
      </c>
      <c r="C15" s="5">
        <f t="shared" ca="1" si="0"/>
        <v>5</v>
      </c>
      <c r="D15" s="7">
        <f t="shared" ca="1" si="1"/>
        <v>8.9</v>
      </c>
      <c r="E15" s="6" t="str">
        <f t="shared" ca="1" si="2"/>
        <v>APROVADO</v>
      </c>
    </row>
    <row r="16" spans="1:9" ht="20" customHeight="1" x14ac:dyDescent="0.35">
      <c r="A16" s="12" t="s">
        <v>591</v>
      </c>
      <c r="B16" s="5" t="s">
        <v>8</v>
      </c>
      <c r="C16" s="5">
        <f t="shared" ca="1" si="0"/>
        <v>5</v>
      </c>
      <c r="D16" s="7">
        <f t="shared" ca="1" si="1"/>
        <v>7</v>
      </c>
      <c r="E16" s="6" t="str">
        <f t="shared" ca="1" si="2"/>
        <v>APROVADO</v>
      </c>
    </row>
    <row r="17" spans="1:5" ht="20" customHeight="1" x14ac:dyDescent="0.35">
      <c r="A17" s="12" t="s">
        <v>592</v>
      </c>
      <c r="B17" s="5" t="s">
        <v>8</v>
      </c>
      <c r="C17" s="5">
        <f t="shared" ca="1" si="0"/>
        <v>4</v>
      </c>
      <c r="D17" s="7">
        <f t="shared" ca="1" si="1"/>
        <v>0</v>
      </c>
      <c r="E17" s="6" t="str">
        <f t="shared" ca="1" si="2"/>
        <v>REPROVADO</v>
      </c>
    </row>
    <row r="18" spans="1:5" ht="20" customHeight="1" x14ac:dyDescent="0.35">
      <c r="A18" s="12" t="s">
        <v>593</v>
      </c>
      <c r="B18" s="5" t="s">
        <v>8</v>
      </c>
      <c r="C18" s="5">
        <f t="shared" ca="1" si="0"/>
        <v>9</v>
      </c>
      <c r="D18" s="7">
        <f t="shared" ca="1" si="1"/>
        <v>3</v>
      </c>
      <c r="E18" s="6" t="str">
        <f t="shared" ca="1" si="2"/>
        <v>REPROVADO</v>
      </c>
    </row>
    <row r="19" spans="1:5" ht="20" customHeight="1" x14ac:dyDescent="0.35">
      <c r="A19" s="12" t="s">
        <v>594</v>
      </c>
      <c r="B19" s="5" t="s">
        <v>8</v>
      </c>
      <c r="C19" s="5">
        <f t="shared" ca="1" si="0"/>
        <v>6</v>
      </c>
      <c r="D19" s="7">
        <f t="shared" ca="1" si="1"/>
        <v>4.9000000000000004</v>
      </c>
      <c r="E19" s="6" t="str">
        <f t="shared" ca="1" si="2"/>
        <v>REPROVADO</v>
      </c>
    </row>
    <row r="20" spans="1:5" ht="20" customHeight="1" x14ac:dyDescent="0.35">
      <c r="A20" s="12" t="s">
        <v>595</v>
      </c>
      <c r="B20" s="5" t="s">
        <v>8</v>
      </c>
      <c r="C20" s="5">
        <f t="shared" ca="1" si="0"/>
        <v>2</v>
      </c>
      <c r="D20" s="7">
        <f t="shared" ca="1" si="1"/>
        <v>3.1</v>
      </c>
      <c r="E20" s="6" t="str">
        <f t="shared" ca="1" si="2"/>
        <v>REPROVADO</v>
      </c>
    </row>
    <row r="21" spans="1:5" ht="20" customHeight="1" x14ac:dyDescent="0.35">
      <c r="A21" s="12" t="s">
        <v>596</v>
      </c>
      <c r="B21" s="5" t="s">
        <v>8</v>
      </c>
      <c r="C21" s="5">
        <f t="shared" ca="1" si="0"/>
        <v>6</v>
      </c>
      <c r="D21" s="7">
        <f t="shared" ca="1" si="1"/>
        <v>0.7</v>
      </c>
      <c r="E21" s="6" t="str">
        <f t="shared" ca="1" si="2"/>
        <v>REPROVADO</v>
      </c>
    </row>
    <row r="22" spans="1:5" ht="20" customHeight="1" x14ac:dyDescent="0.35">
      <c r="A22" s="12" t="s">
        <v>597</v>
      </c>
      <c r="B22" s="5" t="s">
        <v>8</v>
      </c>
      <c r="C22" s="5">
        <f t="shared" ca="1" si="0"/>
        <v>6</v>
      </c>
      <c r="D22" s="7">
        <f t="shared" ca="1" si="1"/>
        <v>9</v>
      </c>
      <c r="E22" s="6" t="str">
        <f t="shared" ca="1" si="2"/>
        <v>APROVADO</v>
      </c>
    </row>
    <row r="23" spans="1:5" ht="20" customHeight="1" x14ac:dyDescent="0.35">
      <c r="A23" s="12" t="s">
        <v>598</v>
      </c>
      <c r="B23" s="5" t="s">
        <v>8</v>
      </c>
      <c r="C23" s="5">
        <f t="shared" ca="1" si="0"/>
        <v>5</v>
      </c>
      <c r="D23" s="7">
        <f t="shared" ca="1" si="1"/>
        <v>5.2</v>
      </c>
      <c r="E23" s="6" t="str">
        <f t="shared" ca="1" si="2"/>
        <v>APROVADO</v>
      </c>
    </row>
    <row r="24" spans="1:5" ht="20" customHeight="1" x14ac:dyDescent="0.35">
      <c r="A24" s="12" t="s">
        <v>599</v>
      </c>
      <c r="B24" s="5" t="s">
        <v>8</v>
      </c>
      <c r="C24" s="5">
        <f t="shared" ca="1" si="0"/>
        <v>6</v>
      </c>
      <c r="D24" s="7">
        <f t="shared" ca="1" si="1"/>
        <v>7.3</v>
      </c>
      <c r="E24" s="6" t="str">
        <f t="shared" ca="1" si="2"/>
        <v>APROVADO</v>
      </c>
    </row>
    <row r="25" spans="1:5" ht="20" customHeight="1" x14ac:dyDescent="0.35">
      <c r="A25" s="12" t="s">
        <v>600</v>
      </c>
      <c r="B25" s="5" t="s">
        <v>8</v>
      </c>
      <c r="C25" s="5">
        <f t="shared" ca="1" si="0"/>
        <v>6</v>
      </c>
      <c r="D25" s="7">
        <f t="shared" ca="1" si="1"/>
        <v>2.4</v>
      </c>
      <c r="E25" s="6" t="str">
        <f t="shared" ca="1" si="2"/>
        <v>REPROVADO</v>
      </c>
    </row>
    <row r="26" spans="1:5" ht="20" customHeight="1" x14ac:dyDescent="0.35">
      <c r="A26" s="12" t="s">
        <v>601</v>
      </c>
      <c r="B26" s="5" t="s">
        <v>8</v>
      </c>
      <c r="C26" s="5">
        <f t="shared" ca="1" si="0"/>
        <v>5</v>
      </c>
      <c r="D26" s="7">
        <f t="shared" ca="1" si="1"/>
        <v>3.2</v>
      </c>
      <c r="E26" s="6" t="str">
        <f t="shared" ca="1" si="2"/>
        <v>REPROVADO</v>
      </c>
    </row>
    <row r="27" spans="1:5" ht="20" customHeight="1" x14ac:dyDescent="0.35">
      <c r="A27" s="12" t="s">
        <v>602</v>
      </c>
      <c r="B27" s="5" t="s">
        <v>8</v>
      </c>
      <c r="C27" s="5">
        <f t="shared" ca="1" si="0"/>
        <v>8</v>
      </c>
      <c r="D27" s="7">
        <f t="shared" ca="1" si="1"/>
        <v>5.3</v>
      </c>
      <c r="E27" s="6" t="str">
        <f t="shared" ca="1" si="2"/>
        <v>APROVADO</v>
      </c>
    </row>
    <row r="28" spans="1:5" ht="20" customHeight="1" x14ac:dyDescent="0.35">
      <c r="A28" s="12" t="s">
        <v>603</v>
      </c>
      <c r="B28" s="5" t="s">
        <v>8</v>
      </c>
      <c r="C28" s="5">
        <f t="shared" ca="1" si="0"/>
        <v>7</v>
      </c>
      <c r="D28" s="7">
        <f t="shared" ca="1" si="1"/>
        <v>8.5</v>
      </c>
      <c r="E28" s="6" t="str">
        <f t="shared" ca="1" si="2"/>
        <v>APROVADO</v>
      </c>
    </row>
    <row r="29" spans="1:5" ht="20" customHeight="1" x14ac:dyDescent="0.35">
      <c r="A29" s="12" t="s">
        <v>577</v>
      </c>
      <c r="B29" s="5" t="s">
        <v>8</v>
      </c>
      <c r="C29" s="5">
        <f t="shared" ca="1" si="0"/>
        <v>0</v>
      </c>
      <c r="D29" s="7">
        <f t="shared" ca="1" si="1"/>
        <v>5.8</v>
      </c>
      <c r="E29" s="6" t="str">
        <f t="shared" ca="1" si="2"/>
        <v>APROVADO</v>
      </c>
    </row>
    <row r="30" spans="1:5" ht="20" customHeight="1" x14ac:dyDescent="0.35">
      <c r="A30" s="12" t="s">
        <v>604</v>
      </c>
      <c r="B30" s="5" t="s">
        <v>8</v>
      </c>
      <c r="C30" s="5">
        <f t="shared" ca="1" si="0"/>
        <v>4</v>
      </c>
      <c r="D30" s="7">
        <f t="shared" ca="1" si="1"/>
        <v>5.4</v>
      </c>
      <c r="E30" s="6" t="str">
        <f t="shared" ca="1" si="2"/>
        <v>APROVADO</v>
      </c>
    </row>
    <row r="31" spans="1:5" ht="20" customHeight="1" x14ac:dyDescent="0.35">
      <c r="A31" s="12" t="s">
        <v>605</v>
      </c>
      <c r="B31" s="5" t="s">
        <v>8</v>
      </c>
      <c r="C31" s="5">
        <f t="shared" ca="1" si="0"/>
        <v>3</v>
      </c>
      <c r="D31" s="7">
        <f t="shared" ca="1" si="1"/>
        <v>5.0999999999999996</v>
      </c>
      <c r="E31" s="6" t="str">
        <f t="shared" ca="1" si="2"/>
        <v>APROVADO</v>
      </c>
    </row>
  </sheetData>
  <mergeCells count="1">
    <mergeCell ref="H1:I1"/>
  </mergeCells>
  <conditionalFormatting sqref="A2:E31">
    <cfRule type="expression" dxfId="0" priority="1">
      <formula>$D2&gt;=5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9" sqref="N39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4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Planilha3</vt:lpstr>
      <vt:lpstr>Planilha1</vt:lpstr>
      <vt:lpstr>Planilha2</vt:lpstr>
      <vt:lpstr>Imagem TD</vt:lpstr>
      <vt:lpstr>Gráf1</vt:lpstr>
      <vt:lpstr>Planilha1!Area_de_extracao</vt:lpstr>
      <vt:lpstr>Planilha1!Criterios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Badaroth</dc:creator>
  <cp:lastModifiedBy>Badah</cp:lastModifiedBy>
  <dcterms:created xsi:type="dcterms:W3CDTF">2023-02-22T22:16:20Z</dcterms:created>
  <dcterms:modified xsi:type="dcterms:W3CDTF">2025-01-27T17:37:33Z</dcterms:modified>
</cp:coreProperties>
</file>